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-nad02.komu.local\共有_校務系\共有_北条\40事務課\★工事・大規模修繕・備品購入関係(Ⅲ)\★★調理台（仕様検討業務）\入札公告\入札公告\"/>
    </mc:Choice>
  </mc:AlternateContent>
  <bookViews>
    <workbookView xWindow="-108" yWindow="-108" windowWidth="23256" windowHeight="12456" tabRatio="888"/>
  </bookViews>
  <sheets>
    <sheet name="見積書 表紙 " sheetId="12" r:id="rId1"/>
    <sheet name="見積書 明細書(機器)" sheetId="21" r:id="rId2"/>
    <sheet name="見積書 明細書(工事)" sheetId="22" r:id="rId3"/>
  </sheets>
  <definedNames>
    <definedName name="_xlnm.Print_Area" localSheetId="0">'見積書 表紙 '!$A$1:$W$13</definedName>
    <definedName name="_xlnm.Print_Area" localSheetId="1">'見積書 明細書(機器)'!$A$1:$I$38</definedName>
    <definedName name="_xlnm.Print_Area" localSheetId="2">'見積書 明細書(工事)'!$A$1:$I$75</definedName>
    <definedName name="_xlnm.Print_Titles" localSheetId="2">'見積書 明細書(工事)'!$1:$3</definedName>
    <definedName name="案件番号" localSheetId="1">#REF!</definedName>
    <definedName name="案件番号" localSheetId="2">#REF!</definedName>
    <definedName name="案件番号">#REF!</definedName>
    <definedName name="見積日付" localSheetId="1">#REF!</definedName>
    <definedName name="見積日付" localSheetId="2">#REF!</definedName>
    <definedName name="見積日付">#REF!</definedName>
    <definedName name="見積番号" localSheetId="1">#REF!</definedName>
    <definedName name="見積番号" localSheetId="2">#REF!</definedName>
    <definedName name="見積番号">#REF!</definedName>
    <definedName name="見積有効期限" localSheetId="1">#REF!</definedName>
    <definedName name="見積有効期限" localSheetId="2">#REF!</definedName>
    <definedName name="見積有効期限">#REF!</definedName>
    <definedName name="御担当者" localSheetId="1">#REF!</definedName>
    <definedName name="御担当者" localSheetId="2">#REF!</definedName>
    <definedName name="御担当者">#REF!</definedName>
    <definedName name="工事名" localSheetId="1">#REF!</definedName>
    <definedName name="工事名" localSheetId="2">#REF!</definedName>
    <definedName name="工事名">#REF!</definedName>
    <definedName name="合計金額" localSheetId="1">#REF!</definedName>
    <definedName name="合計金額" localSheetId="2">#REF!</definedName>
    <definedName name="合計金額">#REF!</definedName>
    <definedName name="支払条件" localSheetId="1">#REF!</definedName>
    <definedName name="支払条件" localSheetId="2">#REF!</definedName>
    <definedName name="支払条件">#REF!</definedName>
    <definedName name="施工場所" localSheetId="1">#REF!</definedName>
    <definedName name="施工場所" localSheetId="2">#REF!</definedName>
    <definedName name="施工場所">#REF!</definedName>
    <definedName name="消費税" localSheetId="1">#REF!</definedName>
    <definedName name="消費税" localSheetId="2">#REF!</definedName>
    <definedName name="消費税">#REF!</definedName>
    <definedName name="税抜合計金額" localSheetId="1">#REF!</definedName>
    <definedName name="税抜合計金額" localSheetId="2">#REF!</definedName>
    <definedName name="税抜合計金額">#REF!</definedName>
    <definedName name="値引き" localSheetId="1">#REF!</definedName>
    <definedName name="値引き" localSheetId="2">#REF!</definedName>
    <definedName name="値引き">#REF!</definedName>
    <definedName name="値引き名" localSheetId="1">#REF!</definedName>
    <definedName name="値引き名" localSheetId="2">#REF!</definedName>
    <definedName name="値引き名">#REF!</definedName>
    <definedName name="納期" localSheetId="1">#REF!</definedName>
    <definedName name="納期" localSheetId="2">#REF!</definedName>
    <definedName name="納期">#REF!</definedName>
    <definedName name="備考" localSheetId="1">#REF!</definedName>
    <definedName name="備考" localSheetId="2">#REF!</definedName>
    <definedName name="備考">#REF!</definedName>
    <definedName name="明細" localSheetId="1">#REF!</definedName>
    <definedName name="明細" localSheetId="2">#REF!</definedName>
    <definedName name="明細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22" l="1"/>
  <c r="H57" i="22"/>
  <c r="H56" i="22"/>
  <c r="H55" i="22"/>
  <c r="H54" i="22"/>
  <c r="H47" i="22"/>
  <c r="H46" i="22"/>
  <c r="H39" i="22"/>
  <c r="H38" i="22"/>
  <c r="H36" i="22"/>
  <c r="H29" i="22"/>
  <c r="H28" i="22"/>
  <c r="H27" i="22"/>
  <c r="H26" i="22"/>
  <c r="H24" i="22"/>
  <c r="H17" i="22"/>
  <c r="H16" i="22"/>
  <c r="H15" i="22"/>
  <c r="H13" i="22"/>
  <c r="H10" i="22"/>
  <c r="H29" i="21"/>
  <c r="H18" i="21"/>
  <c r="H8" i="21"/>
  <c r="H37" i="21" s="1"/>
  <c r="R6" i="12" s="1"/>
  <c r="H61" i="22" l="1"/>
  <c r="H43" i="22"/>
  <c r="H33" i="22"/>
  <c r="H51" i="22"/>
  <c r="H21" i="22"/>
  <c r="H74" i="22" l="1"/>
  <c r="R7" i="12" s="1"/>
  <c r="R9" i="12" s="1"/>
  <c r="R10" i="12" s="1"/>
  <c r="R11" i="12" s="1"/>
</calcChain>
</file>

<file path=xl/sharedStrings.xml><?xml version="1.0" encoding="utf-8"?>
<sst xmlns="http://schemas.openxmlformats.org/spreadsheetml/2006/main" count="194" uniqueCount="106">
  <si>
    <t>備考</t>
    <rPh sb="0" eb="2">
      <t>ビコウ</t>
    </rPh>
    <phoneticPr fontId="1"/>
  </si>
  <si>
    <t>合          計</t>
    <rPh sb="0" eb="1">
      <t>ゴウ</t>
    </rPh>
    <rPh sb="11" eb="12">
      <t>ケイ</t>
    </rPh>
    <phoneticPr fontId="6"/>
  </si>
  <si>
    <t>単位</t>
    <phoneticPr fontId="6"/>
  </si>
  <si>
    <t>数 量</t>
    <phoneticPr fontId="6"/>
  </si>
  <si>
    <t>項                 目</t>
    <phoneticPr fontId="6"/>
  </si>
  <si>
    <t>式</t>
    <rPh sb="0" eb="1">
      <t>シキ</t>
    </rPh>
    <phoneticPr fontId="1"/>
  </si>
  <si>
    <t>１</t>
    <phoneticPr fontId="1"/>
  </si>
  <si>
    <t>個</t>
    <rPh sb="0" eb="1">
      <t>コ</t>
    </rPh>
    <phoneticPr fontId="1"/>
  </si>
  <si>
    <t>台</t>
    <rPh sb="0" eb="1">
      <t>ダイ</t>
    </rPh>
    <phoneticPr fontId="1"/>
  </si>
  <si>
    <t>小　　計</t>
    <rPh sb="0" eb="1">
      <t>ショウ</t>
    </rPh>
    <rPh sb="3" eb="4">
      <t>ケイ</t>
    </rPh>
    <phoneticPr fontId="1"/>
  </si>
  <si>
    <t>【機器本体】</t>
    <rPh sb="1" eb="5">
      <t>キキホンタイ</t>
    </rPh>
    <phoneticPr fontId="1"/>
  </si>
  <si>
    <t>教師用調理実習台</t>
    <rPh sb="0" eb="3">
      <t>キョウシヨウ</t>
    </rPh>
    <rPh sb="3" eb="8">
      <t>チョウリジッシュウダイ</t>
    </rPh>
    <phoneticPr fontId="1"/>
  </si>
  <si>
    <t>シングルレバー混合水栓</t>
    <rPh sb="7" eb="9">
      <t>コンゴウ</t>
    </rPh>
    <rPh sb="9" eb="11">
      <t>スイセン</t>
    </rPh>
    <phoneticPr fontId="1"/>
  </si>
  <si>
    <t>ゴミカゴ付き排水トラップ</t>
    <rPh sb="4" eb="5">
      <t>ツ</t>
    </rPh>
    <rPh sb="6" eb="8">
      <t>ハイスイ</t>
    </rPh>
    <phoneticPr fontId="1"/>
  </si>
  <si>
    <t>3口ビルトインガスコンロ</t>
    <rPh sb="1" eb="2">
      <t>クチ</t>
    </rPh>
    <phoneticPr fontId="1"/>
  </si>
  <si>
    <t>ガスオーブン</t>
    <phoneticPr fontId="1"/>
  </si>
  <si>
    <t>W2100 D900 H850</t>
    <phoneticPr fontId="1"/>
  </si>
  <si>
    <t>生徒用調理実習台</t>
    <rPh sb="0" eb="3">
      <t>セイトヨウ</t>
    </rPh>
    <rPh sb="3" eb="8">
      <t>チョウリジッシュウダイ</t>
    </rPh>
    <phoneticPr fontId="1"/>
  </si>
  <si>
    <t>L勝手：５台　R勝手：４台</t>
    <rPh sb="1" eb="3">
      <t>カッテ</t>
    </rPh>
    <rPh sb="5" eb="6">
      <t>ダイ</t>
    </rPh>
    <rPh sb="8" eb="10">
      <t>カッテ</t>
    </rPh>
    <rPh sb="12" eb="13">
      <t>ダイ</t>
    </rPh>
    <phoneticPr fontId="1"/>
  </si>
  <si>
    <t>まな板・包丁殺菌保管庫</t>
    <rPh sb="2" eb="3">
      <t>イタ</t>
    </rPh>
    <rPh sb="4" eb="6">
      <t>ホウチョウ</t>
    </rPh>
    <rPh sb="6" eb="8">
      <t>サッキン</t>
    </rPh>
    <rPh sb="8" eb="11">
      <t>ホカンコ</t>
    </rPh>
    <phoneticPr fontId="1"/>
  </si>
  <si>
    <t>【解体工事】</t>
    <rPh sb="1" eb="5">
      <t>カイタイコウジ</t>
    </rPh>
    <phoneticPr fontId="1"/>
  </si>
  <si>
    <t>既設調理台　撤去作業費</t>
    <rPh sb="0" eb="2">
      <t>キセツ</t>
    </rPh>
    <rPh sb="2" eb="5">
      <t>チョウリダイ</t>
    </rPh>
    <rPh sb="6" eb="8">
      <t>テッキョ</t>
    </rPh>
    <rPh sb="8" eb="10">
      <t>サギョウ</t>
    </rPh>
    <rPh sb="10" eb="11">
      <t>ヒ</t>
    </rPh>
    <phoneticPr fontId="1"/>
  </si>
  <si>
    <t>既設配管類　撤去作業費</t>
    <rPh sb="0" eb="4">
      <t>キセツハイカン</t>
    </rPh>
    <rPh sb="4" eb="5">
      <t>ルイ</t>
    </rPh>
    <rPh sb="6" eb="11">
      <t>テッキョサギョウヒ</t>
    </rPh>
    <phoneticPr fontId="1"/>
  </si>
  <si>
    <t>給排水、ガス管</t>
    <rPh sb="0" eb="3">
      <t>キュウハイスイ</t>
    </rPh>
    <rPh sb="6" eb="7">
      <t>カン</t>
    </rPh>
    <phoneticPr fontId="1"/>
  </si>
  <si>
    <t>【給水設備工事】</t>
    <rPh sb="1" eb="3">
      <t>キュウスイ</t>
    </rPh>
    <rPh sb="3" eb="5">
      <t>セツビ</t>
    </rPh>
    <rPh sb="5" eb="7">
      <t>コウジ</t>
    </rPh>
    <phoneticPr fontId="1"/>
  </si>
  <si>
    <t>水道用硬質塩化ビニルライニング鋼管</t>
    <rPh sb="0" eb="3">
      <t>スイドウヨウ</t>
    </rPh>
    <rPh sb="3" eb="5">
      <t>コウシツ</t>
    </rPh>
    <rPh sb="5" eb="7">
      <t>エンカ</t>
    </rPh>
    <rPh sb="15" eb="17">
      <t>コウカン</t>
    </rPh>
    <phoneticPr fontId="1"/>
  </si>
  <si>
    <t>SGP-VB15A</t>
    <phoneticPr fontId="1"/>
  </si>
  <si>
    <t>m</t>
    <phoneticPr fontId="1"/>
  </si>
  <si>
    <t>配管継手</t>
    <rPh sb="0" eb="2">
      <t>ハイカン</t>
    </rPh>
    <rPh sb="2" eb="4">
      <t>ツギテ</t>
    </rPh>
    <phoneticPr fontId="1"/>
  </si>
  <si>
    <t>止水栓</t>
    <rPh sb="0" eb="3">
      <t>シスイセン</t>
    </rPh>
    <phoneticPr fontId="1"/>
  </si>
  <si>
    <t>ワンダーチューブ</t>
    <phoneticPr fontId="1"/>
  </si>
  <si>
    <t>保温チューブ</t>
    <rPh sb="0" eb="2">
      <t>ホオン</t>
    </rPh>
    <phoneticPr fontId="1"/>
  </si>
  <si>
    <t>配管工事費</t>
    <rPh sb="0" eb="5">
      <t>ハイカンコウジヒ</t>
    </rPh>
    <phoneticPr fontId="1"/>
  </si>
  <si>
    <t>雑材消耗品</t>
    <rPh sb="0" eb="5">
      <t>ザツザイショウモウヒン</t>
    </rPh>
    <phoneticPr fontId="1"/>
  </si>
  <si>
    <t>15A</t>
    <phoneticPr fontId="1"/>
  </si>
  <si>
    <t>本</t>
    <rPh sb="0" eb="1">
      <t>ホン</t>
    </rPh>
    <phoneticPr fontId="1"/>
  </si>
  <si>
    <t>合　　計</t>
    <rPh sb="0" eb="1">
      <t>ゴウ</t>
    </rPh>
    <rPh sb="3" eb="4">
      <t>ケイ</t>
    </rPh>
    <phoneticPr fontId="1"/>
  </si>
  <si>
    <t>【給湯設備工事】</t>
    <rPh sb="1" eb="3">
      <t>キュウトウ</t>
    </rPh>
    <rPh sb="3" eb="5">
      <t>セツビ</t>
    </rPh>
    <rPh sb="5" eb="7">
      <t>コウジ</t>
    </rPh>
    <phoneticPr fontId="1"/>
  </si>
  <si>
    <t>ステンレス鋼管</t>
    <rPh sb="5" eb="7">
      <t>コウカン</t>
    </rPh>
    <phoneticPr fontId="1"/>
  </si>
  <si>
    <t>ﾓﾙｺ用　13φ</t>
    <rPh sb="3" eb="4">
      <t>ヨウ</t>
    </rPh>
    <phoneticPr fontId="1"/>
  </si>
  <si>
    <t>モルコ継手用止水栓ソケット</t>
    <rPh sb="3" eb="6">
      <t>ツギテヨウ</t>
    </rPh>
    <rPh sb="6" eb="9">
      <t>シスイセン</t>
    </rPh>
    <phoneticPr fontId="1"/>
  </si>
  <si>
    <t>13φ</t>
    <phoneticPr fontId="1"/>
  </si>
  <si>
    <t>【排水設備工事】</t>
    <rPh sb="1" eb="5">
      <t>ハイスイセツビ</t>
    </rPh>
    <rPh sb="5" eb="7">
      <t>コウジ</t>
    </rPh>
    <phoneticPr fontId="1"/>
  </si>
  <si>
    <t>硬質ポリ塩化ビニル管</t>
    <rPh sb="0" eb="2">
      <t>コウシツ</t>
    </rPh>
    <rPh sb="4" eb="6">
      <t>エンカ</t>
    </rPh>
    <rPh sb="9" eb="10">
      <t>カン</t>
    </rPh>
    <phoneticPr fontId="1"/>
  </si>
  <si>
    <t>VP50</t>
    <phoneticPr fontId="1"/>
  </si>
  <si>
    <t>配管継手</t>
    <rPh sb="0" eb="4">
      <t>ハイカンツギテ</t>
    </rPh>
    <phoneticPr fontId="1"/>
  </si>
  <si>
    <t>クリーンパッキン</t>
    <phoneticPr fontId="1"/>
  </si>
  <si>
    <t>ホース</t>
    <phoneticPr fontId="1"/>
  </si>
  <si>
    <t>【ガス設備工事】</t>
    <rPh sb="3" eb="5">
      <t>セツビ</t>
    </rPh>
    <rPh sb="5" eb="7">
      <t>コウジ</t>
    </rPh>
    <phoneticPr fontId="1"/>
  </si>
  <si>
    <t>フレーキコック</t>
    <phoneticPr fontId="1"/>
  </si>
  <si>
    <t>【美装作業】</t>
    <rPh sb="1" eb="5">
      <t>ビソウサギョウ</t>
    </rPh>
    <phoneticPr fontId="1"/>
  </si>
  <si>
    <t>美装作業</t>
    <rPh sb="0" eb="4">
      <t>ビソウサギョウ</t>
    </rPh>
    <phoneticPr fontId="1"/>
  </si>
  <si>
    <t>食物教室内及び周辺廊下</t>
    <rPh sb="0" eb="4">
      <t>ショクモツキョウシツ</t>
    </rPh>
    <rPh sb="4" eb="5">
      <t>ナイ</t>
    </rPh>
    <rPh sb="5" eb="6">
      <t>オヨ</t>
    </rPh>
    <rPh sb="7" eb="11">
      <t>シュウヘンロウカ</t>
    </rPh>
    <phoneticPr fontId="1"/>
  </si>
  <si>
    <t>ガラス・サッシ・床洗浄</t>
    <rPh sb="8" eb="11">
      <t>ユカセンジョウ</t>
    </rPh>
    <phoneticPr fontId="1"/>
  </si>
  <si>
    <t>2</t>
    <phoneticPr fontId="1"/>
  </si>
  <si>
    <t>3</t>
    <phoneticPr fontId="1"/>
  </si>
  <si>
    <t>調理台：10台</t>
    <rPh sb="0" eb="3">
      <t>チョウリダイ</t>
    </rPh>
    <rPh sb="6" eb="7">
      <t>ダイ</t>
    </rPh>
    <phoneticPr fontId="1"/>
  </si>
  <si>
    <t>AC-2P　コンセント(埋込型)</t>
    <rPh sb="12" eb="15">
      <t>ウメコミガタ</t>
    </rPh>
    <phoneticPr fontId="1"/>
  </si>
  <si>
    <t>AC-1P　コンセント(露出型)</t>
    <rPh sb="12" eb="14">
      <t>ロシュツ</t>
    </rPh>
    <rPh sb="14" eb="15">
      <t>ガタ</t>
    </rPh>
    <phoneticPr fontId="1"/>
  </si>
  <si>
    <t>2個/台</t>
    <rPh sb="1" eb="2">
      <t>コ</t>
    </rPh>
    <rPh sb="3" eb="4">
      <t>ダイ</t>
    </rPh>
    <phoneticPr fontId="1"/>
  </si>
  <si>
    <t>金属可とう管</t>
    <rPh sb="0" eb="3">
      <t>キンゾクカ</t>
    </rPh>
    <rPh sb="5" eb="6">
      <t>カン</t>
    </rPh>
    <phoneticPr fontId="1"/>
  </si>
  <si>
    <t>既設電源　切り離し及び端末処理費</t>
    <rPh sb="0" eb="4">
      <t>キセツデンゲン</t>
    </rPh>
    <rPh sb="5" eb="6">
      <t>キ</t>
    </rPh>
    <rPh sb="7" eb="8">
      <t>ハナ</t>
    </rPh>
    <rPh sb="9" eb="10">
      <t>オヨ</t>
    </rPh>
    <rPh sb="11" eb="15">
      <t>タンマツショリ</t>
    </rPh>
    <rPh sb="15" eb="16">
      <t>ヒ</t>
    </rPh>
    <phoneticPr fontId="1"/>
  </si>
  <si>
    <t>【電気設備工事】</t>
    <rPh sb="1" eb="3">
      <t>デンキ</t>
    </rPh>
    <rPh sb="3" eb="5">
      <t>セツビ</t>
    </rPh>
    <rPh sb="5" eb="7">
      <t>コウジ</t>
    </rPh>
    <phoneticPr fontId="1"/>
  </si>
  <si>
    <t>ガス警報器用コンセント</t>
    <rPh sb="2" eb="6">
      <t>ケイホウキヨウ</t>
    </rPh>
    <phoneticPr fontId="1"/>
  </si>
  <si>
    <t>電源分岐作業</t>
    <rPh sb="0" eb="6">
      <t>デンゲンブンキサギョウ</t>
    </rPh>
    <phoneticPr fontId="1"/>
  </si>
  <si>
    <t>配線ケーブル</t>
    <rPh sb="0" eb="2">
      <t>ハイセン</t>
    </rPh>
    <phoneticPr fontId="1"/>
  </si>
  <si>
    <t>電気工事作業費</t>
    <rPh sb="0" eb="7">
      <t>デンキコウジサギョウヒ</t>
    </rPh>
    <phoneticPr fontId="1"/>
  </si>
  <si>
    <t>VVF2.0*2C</t>
    <phoneticPr fontId="1"/>
  </si>
  <si>
    <t>産廃運搬処分費(資源循環促進税を含む)</t>
    <rPh sb="0" eb="2">
      <t>サンパイ</t>
    </rPh>
    <rPh sb="2" eb="4">
      <t>ウンパン</t>
    </rPh>
    <rPh sb="4" eb="6">
      <t>ショブン</t>
    </rPh>
    <rPh sb="6" eb="7">
      <t>ヒ</t>
    </rPh>
    <rPh sb="8" eb="15">
      <t>シゲンジュンカンソクシンゼイ</t>
    </rPh>
    <rPh sb="16" eb="17">
      <t>フク</t>
    </rPh>
    <phoneticPr fontId="1"/>
  </si>
  <si>
    <t>マニフェスト伝票の発行を含む</t>
    <rPh sb="6" eb="8">
      <t>デンピョウ</t>
    </rPh>
    <rPh sb="9" eb="11">
      <t>ハッコウ</t>
    </rPh>
    <rPh sb="12" eb="13">
      <t>フク</t>
    </rPh>
    <phoneticPr fontId="1"/>
  </si>
  <si>
    <t>VB50A</t>
    <phoneticPr fontId="1"/>
  </si>
  <si>
    <t>LTQ 13φ×2000L</t>
    <phoneticPr fontId="1"/>
  </si>
  <si>
    <t>SUS 13φ×300L</t>
    <phoneticPr fontId="1"/>
  </si>
  <si>
    <t>SUS 13A</t>
    <phoneticPr fontId="1"/>
  </si>
  <si>
    <t>VP40,50</t>
    <phoneticPr fontId="1"/>
  </si>
  <si>
    <t>VP/VU50用　ゴム製</t>
    <rPh sb="7" eb="8">
      <t>ヨウ</t>
    </rPh>
    <rPh sb="11" eb="12">
      <t>セイ</t>
    </rPh>
    <phoneticPr fontId="1"/>
  </si>
  <si>
    <t>MA461C</t>
    <phoneticPr fontId="1"/>
  </si>
  <si>
    <t>LMA3-W-B300</t>
    <phoneticPr fontId="1"/>
  </si>
  <si>
    <t>WK1012</t>
    <phoneticPr fontId="1"/>
  </si>
  <si>
    <t>養生作業</t>
    <rPh sb="0" eb="4">
      <t>ヨウジョウサギョウ</t>
    </rPh>
    <phoneticPr fontId="1"/>
  </si>
  <si>
    <t>床・壁</t>
    <rPh sb="0" eb="1">
      <t>ユカ</t>
    </rPh>
    <rPh sb="2" eb="3">
      <t>カベ</t>
    </rPh>
    <phoneticPr fontId="1"/>
  </si>
  <si>
    <t>※床は箒・モップ等で除塵・掃き掃除・水拭きをする。</t>
    <rPh sb="1" eb="2">
      <t>ユカ</t>
    </rPh>
    <rPh sb="3" eb="4">
      <t>ホウキ</t>
    </rPh>
    <rPh sb="8" eb="9">
      <t>トウ</t>
    </rPh>
    <rPh sb="10" eb="12">
      <t>ジョジン</t>
    </rPh>
    <rPh sb="13" eb="14">
      <t>ハ</t>
    </rPh>
    <rPh sb="15" eb="17">
      <t>ソウジ</t>
    </rPh>
    <rPh sb="18" eb="20">
      <t>ミズブ</t>
    </rPh>
    <phoneticPr fontId="1"/>
  </si>
  <si>
    <t>※ガラス・サッシはタオル等で除塵・水拭きをする。</t>
    <rPh sb="12" eb="13">
      <t>トウ</t>
    </rPh>
    <rPh sb="14" eb="16">
      <t>ジョジン</t>
    </rPh>
    <rPh sb="17" eb="19">
      <t>ミズブ</t>
    </rPh>
    <phoneticPr fontId="1"/>
  </si>
  <si>
    <t>PVC G2 L=1m</t>
    <phoneticPr fontId="1"/>
  </si>
  <si>
    <t>PVC　L=2000 W22</t>
    <phoneticPr fontId="1"/>
  </si>
  <si>
    <t>配線モール 2号</t>
    <rPh sb="0" eb="2">
      <t>ハイセン</t>
    </rPh>
    <rPh sb="7" eb="8">
      <t>ゴウ</t>
    </rPh>
    <phoneticPr fontId="1"/>
  </si>
  <si>
    <t>小　　　　　計</t>
    <rPh sb="0" eb="1">
      <t>ショウ</t>
    </rPh>
    <rPh sb="6" eb="7">
      <t>ケイ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</si>
  <si>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10">
      <t>チホウショウヒゼイ</t>
    </rPh>
    <phoneticPr fontId="1"/>
  </si>
  <si>
    <t>北条高等学校</t>
    <rPh sb="0" eb="2">
      <t>ホウジョウ</t>
    </rPh>
    <rPh sb="2" eb="4">
      <t>コウトウ</t>
    </rPh>
    <rPh sb="4" eb="6">
      <t>ガッコウ</t>
    </rPh>
    <phoneticPr fontId="1"/>
  </si>
  <si>
    <t>諸経費（業者見積）</t>
    <rPh sb="0" eb="3">
      <t>ショケイヒ</t>
    </rPh>
    <rPh sb="4" eb="6">
      <t>ギョウシャ</t>
    </rPh>
    <rPh sb="6" eb="8">
      <t>ミツモリ</t>
    </rPh>
    <phoneticPr fontId="1"/>
  </si>
  <si>
    <t>18m*9.5m=171㎡</t>
    <phoneticPr fontId="1"/>
  </si>
  <si>
    <t>食物教室床面積</t>
    <rPh sb="0" eb="4">
      <t>ショクモツキョウシツ</t>
    </rPh>
    <rPh sb="4" eb="7">
      <t>ユカメンセキ</t>
    </rPh>
    <phoneticPr fontId="1"/>
  </si>
  <si>
    <t xml:space="preserve">  調理実習台及びまな板・包丁殺菌保管庫の購入に係る
仕様書・経費積算書 </t>
    <rPh sb="24" eb="25">
      <t>カカ</t>
    </rPh>
    <rPh sb="27" eb="30">
      <t>シヨウショ</t>
    </rPh>
    <rPh sb="31" eb="33">
      <t>ケイヒ</t>
    </rPh>
    <rPh sb="33" eb="35">
      <t>セキサン</t>
    </rPh>
    <rPh sb="35" eb="36">
      <t>ショ</t>
    </rPh>
    <phoneticPr fontId="6"/>
  </si>
  <si>
    <t xml:space="preserve">１　本体機器 仕様書・経費積算内訳書 </t>
    <rPh sb="2" eb="4">
      <t>ホンタイ</t>
    </rPh>
    <rPh sb="4" eb="6">
      <t>キキ</t>
    </rPh>
    <rPh sb="7" eb="10">
      <t>シヨウショ</t>
    </rPh>
    <rPh sb="11" eb="13">
      <t>ケイヒ</t>
    </rPh>
    <rPh sb="13" eb="15">
      <t>セキサン</t>
    </rPh>
    <phoneticPr fontId="6"/>
  </si>
  <si>
    <t>２　付帯工事費 仕様書・経費積算内訳書</t>
    <rPh sb="2" eb="4">
      <t>フタイ</t>
    </rPh>
    <rPh sb="4" eb="6">
      <t>コウジ</t>
    </rPh>
    <rPh sb="6" eb="7">
      <t>ヒ</t>
    </rPh>
    <phoneticPr fontId="6"/>
  </si>
  <si>
    <t>■参考品番「MH-114D」(株)西尾家具工芸社製　　※同等品以上可</t>
    <rPh sb="1" eb="5">
      <t>サンコウヒンバン</t>
    </rPh>
    <rPh sb="14" eb="17">
      <t>カブ</t>
    </rPh>
    <rPh sb="17" eb="25">
      <t>ニシオカグコウゲイシャセイ</t>
    </rPh>
    <phoneticPr fontId="1"/>
  </si>
  <si>
    <t>本体機器</t>
    <rPh sb="0" eb="4">
      <t>ホンタイキキ</t>
    </rPh>
    <phoneticPr fontId="1"/>
  </si>
  <si>
    <t>付帯工事費</t>
    <rPh sb="0" eb="4">
      <t>フタイコウジ</t>
    </rPh>
    <rPh sb="4" eb="5">
      <t>ヒ</t>
    </rPh>
    <phoneticPr fontId="1"/>
  </si>
  <si>
    <t>■参考品番「NKT-14.ZZ」(株)西尾家具工芸社製　※同等品以上可</t>
    <rPh sb="1" eb="5">
      <t>サンコウヒンバン</t>
    </rPh>
    <rPh sb="16" eb="19">
      <t>カブ</t>
    </rPh>
    <rPh sb="19" eb="27">
      <t>ニシオカグコウゲイシャセイ</t>
    </rPh>
    <rPh sb="29" eb="32">
      <t>ドウトウヒン</t>
    </rPh>
    <rPh sb="32" eb="34">
      <t>イジョウ</t>
    </rPh>
    <rPh sb="34" eb="35">
      <t>カ</t>
    </rPh>
    <phoneticPr fontId="1"/>
  </si>
  <si>
    <t>■参考品番「NKS-4.S.ZZ」(株)西尾家具工芸社製　　※同等品以上可</t>
    <rPh sb="1" eb="5">
      <t>サンコウヒンバン</t>
    </rPh>
    <rPh sb="17" eb="20">
      <t>カブ</t>
    </rPh>
    <rPh sb="20" eb="28">
      <t>ニシオカグコウゲイシャセイ</t>
    </rPh>
    <phoneticPr fontId="1"/>
  </si>
  <si>
    <t>※詳細は別添関係図面参照</t>
    <rPh sb="1" eb="3">
      <t>ショウサイ</t>
    </rPh>
    <rPh sb="4" eb="6">
      <t>ベッテン</t>
    </rPh>
    <rPh sb="6" eb="8">
      <t>カンケイ</t>
    </rPh>
    <rPh sb="8" eb="10">
      <t>ズメン</t>
    </rPh>
    <rPh sb="10" eb="12">
      <t>サンショウ</t>
    </rPh>
    <phoneticPr fontId="1"/>
  </si>
  <si>
    <t>※ガス警報器の設置個所は別添平面図参照。</t>
    <rPh sb="3" eb="6">
      <t>ケイホウキ</t>
    </rPh>
    <rPh sb="7" eb="11">
      <t>セッチカショ</t>
    </rPh>
    <rPh sb="12" eb="14">
      <t>ベッテン</t>
    </rPh>
    <rPh sb="14" eb="19">
      <t>ヘイメンズサンショウ</t>
    </rPh>
    <phoneticPr fontId="1"/>
  </si>
  <si>
    <t>見積金額</t>
    <rPh sb="0" eb="2">
      <t>ミツモリ</t>
    </rPh>
    <phoneticPr fontId="6"/>
  </si>
  <si>
    <t>見積単価</t>
    <rPh sb="0" eb="2">
      <t>ミツモリ</t>
    </rPh>
    <phoneticPr fontId="6"/>
  </si>
  <si>
    <t xml:space="preserve"> </t>
    <phoneticPr fontId="1"/>
  </si>
  <si>
    <t>※参考品番の規格との同等品については、カタログ等仕様の規格を満たしていることがわかる書類を提出し、仕様確認を受けること。</t>
    <rPh sb="1" eb="3">
      <t>サンコウ</t>
    </rPh>
    <rPh sb="4" eb="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</si>
</sst>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@_ "/>
    <numFmt numFmtId="177" formatCode="#,##0_ "/>
    <numFmt numFmtId="178" formatCode="\P\ ###"/>
    <numFmt numFmtId="179" formatCode="#,##0_);[Red]\(#,##0\)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3" fillId="0" borderId="0" xfId="1" applyFont="1" applyAlignment="1"/>
    <xf numFmtId="49" fontId="5" fillId="0" borderId="18" xfId="1" applyNumberFormat="1" applyFont="1" applyBorder="1" applyAlignment="1">
      <alignment horizontal="center"/>
    </xf>
    <xf numFmtId="0" fontId="5" fillId="0" borderId="0" xfId="1" applyFont="1" applyAlignment="1"/>
    <xf numFmtId="0" fontId="5" fillId="0" borderId="27" xfId="1" applyFont="1" applyBorder="1" applyAlignment="1"/>
    <xf numFmtId="49" fontId="3" fillId="0" borderId="0" xfId="1" applyNumberFormat="1" applyFont="1" applyAlignment="1"/>
    <xf numFmtId="0" fontId="3" fillId="0" borderId="0" xfId="1" applyFont="1" applyAlignment="1">
      <alignment horizontal="left"/>
    </xf>
    <xf numFmtId="0" fontId="5" fillId="0" borderId="6" xfId="1" applyFont="1" applyBorder="1" applyAlignment="1"/>
    <xf numFmtId="177" fontId="5" fillId="0" borderId="14" xfId="1" quotePrefix="1" applyNumberFormat="1" applyFont="1" applyBorder="1" applyAlignment="1">
      <alignment horizontal="right"/>
    </xf>
    <xf numFmtId="0" fontId="5" fillId="0" borderId="15" xfId="1" applyFont="1" applyBorder="1" applyAlignment="1">
      <alignment shrinkToFit="1"/>
    </xf>
    <xf numFmtId="0" fontId="5" fillId="0" borderId="16" xfId="1" applyFont="1" applyBorder="1" applyAlignment="1"/>
    <xf numFmtId="0" fontId="5" fillId="0" borderId="18" xfId="1" applyFont="1" applyBorder="1" applyAlignment="1">
      <alignment horizontal="center"/>
    </xf>
    <xf numFmtId="49" fontId="5" fillId="0" borderId="15" xfId="1" applyNumberFormat="1" applyFont="1" applyBorder="1" applyAlignment="1"/>
    <xf numFmtId="0" fontId="5" fillId="0" borderId="15" xfId="1" applyFont="1" applyBorder="1" applyAlignment="1">
      <alignment horizontal="left" shrinkToFit="1"/>
    </xf>
    <xf numFmtId="0" fontId="5" fillId="0" borderId="6" xfId="1" applyFont="1" applyBorder="1" applyAlignment="1">
      <alignment horizontal="left"/>
    </xf>
    <xf numFmtId="38" fontId="5" fillId="0" borderId="14" xfId="2" applyFont="1" applyBorder="1" applyAlignment="1">
      <alignment horizontal="right"/>
    </xf>
    <xf numFmtId="49" fontId="5" fillId="0" borderId="26" xfId="1" applyNumberFormat="1" applyFont="1" applyBorder="1" applyAlignment="1">
      <alignment horizontal="center"/>
    </xf>
    <xf numFmtId="0" fontId="5" fillId="0" borderId="18" xfId="1" applyFont="1" applyBorder="1" applyAlignment="1"/>
    <xf numFmtId="38" fontId="5" fillId="0" borderId="25" xfId="2" applyFont="1" applyFill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38" fontId="5" fillId="0" borderId="16" xfId="2" applyFont="1" applyFill="1" applyBorder="1" applyAlignment="1">
      <alignment horizontal="right"/>
    </xf>
    <xf numFmtId="38" fontId="5" fillId="0" borderId="11" xfId="2" applyFont="1" applyFill="1" applyBorder="1" applyAlignment="1">
      <alignment horizontal="right"/>
    </xf>
    <xf numFmtId="0" fontId="5" fillId="0" borderId="13" xfId="1" applyFont="1" applyBorder="1" applyAlignment="1">
      <alignment horizontal="center"/>
    </xf>
    <xf numFmtId="38" fontId="5" fillId="0" borderId="34" xfId="2" applyFont="1" applyFill="1" applyBorder="1" applyAlignment="1">
      <alignment horizontal="right" vertical="center"/>
    </xf>
    <xf numFmtId="0" fontId="5" fillId="0" borderId="12" xfId="1" applyFont="1" applyBorder="1" applyAlignment="1"/>
    <xf numFmtId="0" fontId="5" fillId="0" borderId="10" xfId="1" applyFont="1" applyBorder="1" applyAlignment="1">
      <alignment shrinkToFit="1"/>
    </xf>
    <xf numFmtId="0" fontId="5" fillId="0" borderId="24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/>
    <xf numFmtId="0" fontId="5" fillId="0" borderId="6" xfId="1" applyFont="1" applyBorder="1" applyAlignment="1">
      <alignment horizontal="left" shrinkToFit="1"/>
    </xf>
    <xf numFmtId="179" fontId="5" fillId="0" borderId="14" xfId="2" applyNumberFormat="1" applyFont="1" applyFill="1" applyBorder="1" applyAlignment="1">
      <alignment horizontal="right"/>
    </xf>
    <xf numFmtId="49" fontId="5" fillId="0" borderId="33" xfId="1" applyNumberFormat="1" applyFont="1" applyBorder="1" applyAlignment="1"/>
    <xf numFmtId="0" fontId="9" fillId="0" borderId="0" xfId="1" applyFont="1" applyAlignment="1"/>
    <xf numFmtId="179" fontId="5" fillId="0" borderId="16" xfId="1" applyNumberFormat="1" applyFont="1" applyBorder="1" applyAlignment="1">
      <alignment horizontal="right" shrinkToFit="1"/>
    </xf>
    <xf numFmtId="0" fontId="10" fillId="0" borderId="14" xfId="1" applyFont="1" applyBorder="1" applyAlignment="1">
      <alignment horizontal="center" shrinkToFit="1"/>
    </xf>
    <xf numFmtId="38" fontId="5" fillId="0" borderId="16" xfId="1" applyNumberFormat="1" applyFont="1" applyBorder="1" applyAlignment="1">
      <alignment horizontal="right" shrinkToFit="1"/>
    </xf>
    <xf numFmtId="0" fontId="5" fillId="0" borderId="7" xfId="1" applyFont="1" applyBorder="1" applyAlignment="1"/>
    <xf numFmtId="0" fontId="5" fillId="0" borderId="4" xfId="1" applyFont="1" applyBorder="1" applyAlignment="1">
      <alignment horizontal="left" shrinkToFit="1"/>
    </xf>
    <xf numFmtId="0" fontId="5" fillId="0" borderId="10" xfId="1" applyFont="1" applyBorder="1" applyAlignment="1">
      <alignment horizontal="left" shrinkToFit="1"/>
    </xf>
    <xf numFmtId="179" fontId="5" fillId="0" borderId="11" xfId="1" applyNumberFormat="1" applyFont="1" applyBorder="1" applyAlignment="1">
      <alignment horizontal="right" shrinkToFit="1"/>
    </xf>
    <xf numFmtId="0" fontId="10" fillId="0" borderId="9" xfId="1" applyFont="1" applyBorder="1" applyAlignment="1">
      <alignment horizontal="center" shrinkToFit="1"/>
    </xf>
    <xf numFmtId="0" fontId="5" fillId="0" borderId="36" xfId="1" applyFont="1" applyBorder="1" applyAlignment="1">
      <alignment horizontal="center"/>
    </xf>
    <xf numFmtId="0" fontId="5" fillId="0" borderId="21" xfId="1" applyFont="1" applyBorder="1" applyAlignment="1"/>
    <xf numFmtId="0" fontId="5" fillId="0" borderId="27" xfId="1" applyFont="1" applyBorder="1" applyAlignment="1">
      <alignment horizontal="left"/>
    </xf>
    <xf numFmtId="0" fontId="5" fillId="0" borderId="20" xfId="1" applyFont="1" applyBorder="1" applyAlignment="1">
      <alignment horizontal="left" shrinkToFit="1"/>
    </xf>
    <xf numFmtId="179" fontId="5" fillId="0" borderId="21" xfId="1" applyNumberFormat="1" applyFont="1" applyBorder="1" applyAlignment="1">
      <alignment horizontal="right" shrinkToFit="1"/>
    </xf>
    <xf numFmtId="0" fontId="10" fillId="0" borderId="22" xfId="1" applyFont="1" applyBorder="1" applyAlignment="1">
      <alignment horizontal="center" shrinkToFit="1"/>
    </xf>
    <xf numFmtId="38" fontId="5" fillId="0" borderId="21" xfId="2" applyFont="1" applyFill="1" applyBorder="1" applyAlignment="1">
      <alignment horizontal="right"/>
    </xf>
    <xf numFmtId="0" fontId="5" fillId="0" borderId="2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4" xfId="1" applyFont="1" applyBorder="1" applyAlignment="1"/>
    <xf numFmtId="0" fontId="5" fillId="0" borderId="15" xfId="1" applyFont="1" applyBorder="1" applyAlignment="1">
      <alignment wrapText="1" shrinkToFit="1"/>
    </xf>
    <xf numFmtId="0" fontId="5" fillId="0" borderId="20" xfId="1" applyFont="1" applyBorder="1" applyAlignment="1">
      <alignment shrinkToFit="1"/>
    </xf>
    <xf numFmtId="49" fontId="5" fillId="0" borderId="12" xfId="1" applyNumberFormat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2" xfId="1" applyFont="1" applyBorder="1" applyAlignment="1"/>
    <xf numFmtId="0" fontId="5" fillId="0" borderId="38" xfId="1" applyFont="1" applyBorder="1" applyAlignment="1">
      <alignment shrinkToFit="1"/>
    </xf>
    <xf numFmtId="179" fontId="5" fillId="0" borderId="32" xfId="1" applyNumberFormat="1" applyFont="1" applyBorder="1" applyAlignment="1">
      <alignment horizontal="right" shrinkToFit="1"/>
    </xf>
    <xf numFmtId="0" fontId="10" fillId="0" borderId="17" xfId="1" applyFont="1" applyBorder="1" applyAlignment="1">
      <alignment horizontal="center" shrinkToFit="1"/>
    </xf>
    <xf numFmtId="38" fontId="5" fillId="0" borderId="32" xfId="2" applyFont="1" applyFill="1" applyBorder="1" applyAlignment="1">
      <alignment horizontal="right"/>
    </xf>
    <xf numFmtId="0" fontId="5" fillId="0" borderId="19" xfId="1" applyFont="1" applyBorder="1" applyAlignment="1">
      <alignment horizontal="center"/>
    </xf>
    <xf numFmtId="0" fontId="5" fillId="0" borderId="28" xfId="1" applyFont="1" applyBorder="1" applyAlignment="1"/>
    <xf numFmtId="49" fontId="5" fillId="0" borderId="0" xfId="1" applyNumberFormat="1" applyFont="1" applyBorder="1" applyProtection="1">
      <alignment vertical="center"/>
      <protection locked="0"/>
    </xf>
    <xf numFmtId="0" fontId="5" fillId="0" borderId="0" xfId="1" applyFont="1" applyBorder="1" applyProtection="1">
      <alignment vertical="center"/>
      <protection locked="0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left" vertical="center" indent="1"/>
    </xf>
    <xf numFmtId="49" fontId="4" fillId="0" borderId="18" xfId="1" applyNumberFormat="1" applyFont="1" applyBorder="1" applyAlignment="1" applyProtection="1">
      <alignment horizontal="center"/>
      <protection locked="0"/>
    </xf>
    <xf numFmtId="177" fontId="4" fillId="0" borderId="14" xfId="1" applyNumberFormat="1" applyFont="1" applyBorder="1" applyAlignment="1" applyProtection="1">
      <alignment horizontal="right"/>
      <protection locked="0"/>
    </xf>
    <xf numFmtId="176" fontId="4" fillId="0" borderId="14" xfId="1" applyNumberFormat="1" applyFont="1" applyBorder="1" applyAlignment="1" applyProtection="1">
      <alignment horizontal="right"/>
      <protection locked="0"/>
    </xf>
    <xf numFmtId="0" fontId="4" fillId="0" borderId="12" xfId="1" applyFont="1" applyBorder="1" applyAlignment="1" applyProtection="1">
      <protection locked="0"/>
    </xf>
    <xf numFmtId="177" fontId="4" fillId="0" borderId="9" xfId="1" applyNumberFormat="1" applyFont="1" applyBorder="1" applyAlignment="1" applyProtection="1">
      <alignment horizontal="right"/>
      <protection locked="0"/>
    </xf>
    <xf numFmtId="49" fontId="4" fillId="0" borderId="9" xfId="1" applyNumberFormat="1" applyFont="1" applyBorder="1" applyAlignment="1" applyProtection="1">
      <alignment horizontal="center"/>
      <protection locked="0"/>
    </xf>
    <xf numFmtId="178" fontId="12" fillId="0" borderId="0" xfId="1" applyNumberFormat="1" applyFont="1" applyAlignment="1">
      <alignment horizontal="right"/>
    </xf>
    <xf numFmtId="0" fontId="5" fillId="0" borderId="13" xfId="1" applyFont="1" applyBorder="1" applyAlignment="1">
      <alignment wrapText="1"/>
    </xf>
    <xf numFmtId="0" fontId="5" fillId="0" borderId="39" xfId="1" applyFont="1" applyBorder="1" applyAlignment="1">
      <alignment horizontal="center"/>
    </xf>
    <xf numFmtId="49" fontId="5" fillId="0" borderId="28" xfId="1" applyNumberFormat="1" applyFont="1" applyBorder="1" applyAlignment="1">
      <alignment horizontal="center"/>
    </xf>
    <xf numFmtId="0" fontId="5" fillId="0" borderId="28" xfId="1" applyFont="1" applyBorder="1" applyAlignment="1">
      <alignment horizontal="left"/>
    </xf>
    <xf numFmtId="0" fontId="5" fillId="0" borderId="28" xfId="1" applyFont="1" applyBorder="1" applyAlignment="1">
      <alignment shrinkToFit="1"/>
    </xf>
    <xf numFmtId="179" fontId="5" fillId="0" borderId="28" xfId="1" applyNumberFormat="1" applyFont="1" applyBorder="1" applyAlignment="1">
      <alignment horizontal="right" shrinkToFit="1"/>
    </xf>
    <xf numFmtId="0" fontId="10" fillId="0" borderId="28" xfId="1" applyFont="1" applyBorder="1" applyAlignment="1">
      <alignment horizontal="center" shrinkToFit="1"/>
    </xf>
    <xf numFmtId="38" fontId="5" fillId="0" borderId="28" xfId="2" applyFont="1" applyBorder="1" applyAlignment="1">
      <alignment horizontal="right"/>
    </xf>
    <xf numFmtId="38" fontId="5" fillId="0" borderId="28" xfId="2" applyFont="1" applyFill="1" applyBorder="1" applyAlignment="1">
      <alignment horizontal="right"/>
    </xf>
    <xf numFmtId="0" fontId="5" fillId="0" borderId="28" xfId="1" applyFont="1" applyBorder="1" applyAlignment="1">
      <alignment horizontal="center"/>
    </xf>
    <xf numFmtId="0" fontId="5" fillId="2" borderId="30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Continuous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6" xfId="1" applyFont="1" applyBorder="1" applyAlignment="1" applyProtection="1">
      <alignment horizontal="center" shrinkToFit="1"/>
      <protection locked="0"/>
    </xf>
    <xf numFmtId="0" fontId="4" fillId="0" borderId="6" xfId="1" applyFont="1" applyBorder="1" applyAlignment="1" applyProtection="1">
      <alignment horizontal="center" shrinkToFit="1"/>
      <protection locked="0"/>
    </xf>
    <xf numFmtId="0" fontId="4" fillId="0" borderId="15" xfId="1" applyFont="1" applyBorder="1" applyAlignment="1" applyProtection="1">
      <alignment horizontal="center" shrinkToFit="1"/>
      <protection locked="0"/>
    </xf>
    <xf numFmtId="38" fontId="4" fillId="0" borderId="16" xfId="2" applyFont="1" applyFill="1" applyBorder="1" applyAlignment="1" applyProtection="1">
      <alignment horizontal="right"/>
      <protection locked="0"/>
    </xf>
    <xf numFmtId="38" fontId="4" fillId="0" borderId="6" xfId="2" applyFont="1" applyFill="1" applyBorder="1" applyAlignment="1" applyProtection="1">
      <alignment horizontal="right"/>
      <protection locked="0"/>
    </xf>
    <xf numFmtId="38" fontId="4" fillId="0" borderId="5" xfId="2" applyFont="1" applyFill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right"/>
    </xf>
    <xf numFmtId="38" fontId="4" fillId="0" borderId="14" xfId="2" applyFont="1" applyBorder="1" applyAlignment="1" applyProtection="1">
      <alignment horizontal="right"/>
      <protection locked="0"/>
    </xf>
    <xf numFmtId="0" fontId="5" fillId="0" borderId="0" xfId="1" applyFont="1" applyAlignment="1">
      <alignment horizontal="center"/>
    </xf>
    <xf numFmtId="0" fontId="4" fillId="2" borderId="25" xfId="1" applyFont="1" applyFill="1" applyBorder="1" applyAlignment="1">
      <alignment horizontal="center" vertical="center" shrinkToFit="1"/>
    </xf>
    <xf numFmtId="0" fontId="11" fillId="2" borderId="25" xfId="1" applyFont="1" applyFill="1" applyBorder="1" applyAlignment="1">
      <alignment horizontal="center" vertical="center" shrinkToFit="1"/>
    </xf>
    <xf numFmtId="0" fontId="11" fillId="2" borderId="25" xfId="1" applyFont="1" applyFill="1" applyBorder="1" applyAlignment="1">
      <alignment vertical="center" shrinkToFit="1"/>
    </xf>
    <xf numFmtId="0" fontId="11" fillId="2" borderId="24" xfId="1" applyFont="1" applyFill="1" applyBorder="1" applyAlignment="1">
      <alignment vertical="center" shrinkToFit="1"/>
    </xf>
    <xf numFmtId="0" fontId="4" fillId="0" borderId="16" xfId="1" applyFont="1" applyBorder="1" applyAlignment="1" applyProtection="1">
      <alignment horizontal="left" shrinkToFit="1"/>
      <protection locked="0"/>
    </xf>
    <xf numFmtId="0" fontId="4" fillId="0" borderId="6" xfId="1" applyFont="1" applyBorder="1" applyAlignment="1" applyProtection="1">
      <alignment horizontal="left" shrinkToFit="1"/>
      <protection locked="0"/>
    </xf>
    <xf numFmtId="0" fontId="4" fillId="0" borderId="15" xfId="1" applyFont="1" applyBorder="1" applyAlignment="1" applyProtection="1">
      <alignment horizontal="left" shrinkToFit="1"/>
      <protection locked="0"/>
    </xf>
    <xf numFmtId="38" fontId="4" fillId="0" borderId="14" xfId="2" applyFont="1" applyBorder="1" applyAlignment="1" applyProtection="1">
      <alignment shrinkToFit="1"/>
    </xf>
    <xf numFmtId="38" fontId="4" fillId="0" borderId="13" xfId="2" applyFont="1" applyBorder="1" applyAlignment="1" applyProtection="1">
      <alignment shrinkToFit="1"/>
    </xf>
    <xf numFmtId="0" fontId="4" fillId="0" borderId="16" xfId="1" applyFont="1" applyBorder="1" applyAlignment="1" applyProtection="1">
      <alignment shrinkToFit="1"/>
      <protection locked="0"/>
    </xf>
    <xf numFmtId="0" fontId="4" fillId="0" borderId="6" xfId="1" applyFont="1" applyBorder="1" applyAlignment="1" applyProtection="1">
      <alignment shrinkToFit="1"/>
      <protection locked="0"/>
    </xf>
    <xf numFmtId="0" fontId="4" fillId="0" borderId="15" xfId="1" applyFont="1" applyBorder="1" applyAlignment="1" applyProtection="1">
      <alignment shrinkToFit="1"/>
      <protection locked="0"/>
    </xf>
    <xf numFmtId="38" fontId="4" fillId="0" borderId="14" xfId="2" applyFont="1" applyFill="1" applyBorder="1" applyAlignment="1" applyProtection="1">
      <alignment horizontal="right"/>
      <protection locked="0"/>
    </xf>
    <xf numFmtId="38" fontId="4" fillId="0" borderId="13" xfId="2" applyFont="1" applyFill="1" applyBorder="1" applyAlignment="1" applyProtection="1">
      <alignment horizontal="right"/>
      <protection locked="0"/>
    </xf>
    <xf numFmtId="38" fontId="4" fillId="0" borderId="16" xfId="2" applyFont="1" applyBorder="1" applyAlignment="1" applyProtection="1">
      <alignment horizontal="right"/>
      <protection locked="0"/>
    </xf>
    <xf numFmtId="38" fontId="4" fillId="0" borderId="14" xfId="2" applyFont="1" applyBorder="1" applyAlignment="1" applyProtection="1">
      <protection locked="0"/>
    </xf>
    <xf numFmtId="38" fontId="4" fillId="0" borderId="13" xfId="2" applyFont="1" applyBorder="1" applyAlignment="1" applyProtection="1">
      <protection locked="0"/>
    </xf>
    <xf numFmtId="38" fontId="4" fillId="0" borderId="22" xfId="2" applyFont="1" applyBorder="1" applyAlignment="1" applyProtection="1">
      <alignment horizontal="right"/>
      <protection locked="0"/>
    </xf>
    <xf numFmtId="38" fontId="4" fillId="0" borderId="23" xfId="2" applyFont="1" applyBorder="1" applyAlignment="1" applyProtection="1">
      <alignment horizontal="right"/>
      <protection locked="0"/>
    </xf>
    <xf numFmtId="38" fontId="5" fillId="0" borderId="0" xfId="2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49" fontId="4" fillId="0" borderId="11" xfId="1" applyNumberFormat="1" applyFont="1" applyBorder="1" applyAlignment="1" applyProtection="1">
      <alignment horizontal="center"/>
      <protection locked="0"/>
    </xf>
    <xf numFmtId="49" fontId="4" fillId="0" borderId="10" xfId="1" applyNumberFormat="1" applyFont="1" applyBorder="1" applyAlignment="1" applyProtection="1">
      <alignment horizontal="center"/>
      <protection locked="0"/>
    </xf>
    <xf numFmtId="38" fontId="4" fillId="0" borderId="9" xfId="2" applyFont="1" applyFill="1" applyBorder="1" applyAlignment="1" applyProtection="1">
      <alignment horizontal="right"/>
      <protection locked="0"/>
    </xf>
    <xf numFmtId="38" fontId="4" fillId="0" borderId="8" xfId="2" applyFont="1" applyFill="1" applyBorder="1" applyAlignment="1" applyProtection="1">
      <alignment horizontal="right"/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3" fillId="0" borderId="6" xfId="1" applyFont="1" applyBorder="1" applyAlignment="1">
      <alignment horizontal="left" shrinkToFit="1"/>
    </xf>
    <xf numFmtId="0" fontId="13" fillId="0" borderId="5" xfId="1" applyFont="1" applyBorder="1" applyAlignment="1">
      <alignment horizontal="left" shrinkToFit="1"/>
    </xf>
    <xf numFmtId="0" fontId="13" fillId="0" borderId="6" xfId="1" applyFont="1" applyBorder="1" applyAlignment="1">
      <alignment horizontal="left" vertical="top" wrapText="1" shrinkToFit="1"/>
    </xf>
    <xf numFmtId="0" fontId="13" fillId="0" borderId="5" xfId="1" applyFont="1" applyBorder="1" applyAlignment="1">
      <alignment horizontal="left" vertical="top" wrapText="1" shrinkToFit="1"/>
    </xf>
    <xf numFmtId="0" fontId="5" fillId="0" borderId="16" xfId="1" applyFont="1" applyBorder="1" applyAlignment="1">
      <alignment shrinkToFit="1"/>
    </xf>
    <xf numFmtId="0" fontId="5" fillId="0" borderId="6" xfId="1" applyFont="1" applyBorder="1" applyAlignment="1">
      <alignment shrinkToFit="1"/>
    </xf>
    <xf numFmtId="0" fontId="7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39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14">
    <cellStyle name="桁区切り 2" xfId="2"/>
    <cellStyle name="桁区切り 3" xfId="6"/>
    <cellStyle name="桁区切り 4" xfId="13"/>
    <cellStyle name="通貨 2" xfId="3"/>
    <cellStyle name="通貨 2 2" xfId="9"/>
    <cellStyle name="通貨 3" xfId="5"/>
    <cellStyle name="通貨 3 2" xfId="10"/>
    <cellStyle name="通貨 4" xfId="7"/>
    <cellStyle name="通貨 4 2" xfId="11"/>
    <cellStyle name="標準" xfId="0" builtinId="0"/>
    <cellStyle name="標準 2" xfId="1"/>
    <cellStyle name="標準 2 2" xfId="8"/>
    <cellStyle name="標準 3" xfId="4"/>
    <cellStyle name="標準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showWhiteSpace="0" view="pageBreakPreview" zoomScaleNormal="100" zoomScaleSheetLayoutView="100" workbookViewId="0">
      <selection sqref="A1:W1"/>
    </sheetView>
  </sheetViews>
  <sheetFormatPr defaultColWidth="9" defaultRowHeight="12"/>
  <cols>
    <col min="1" max="1" width="6.5" style="1" customWidth="1"/>
    <col min="2" max="2" width="6.69921875" style="1" customWidth="1"/>
    <col min="3" max="3" width="2.3984375" style="1" customWidth="1"/>
    <col min="4" max="4" width="6.69921875" style="1" customWidth="1"/>
    <col min="5" max="10" width="3.5" style="1" customWidth="1"/>
    <col min="11" max="11" width="4.19921875" style="1" customWidth="1"/>
    <col min="12" max="12" width="3" style="1" customWidth="1"/>
    <col min="13" max="13" width="5.69921875" style="1" customWidth="1"/>
    <col min="14" max="14" width="6.5" style="1" customWidth="1"/>
    <col min="15" max="15" width="5.59765625" style="1" customWidth="1"/>
    <col min="16" max="16" width="5" style="1" customWidth="1"/>
    <col min="17" max="17" width="3.8984375" style="1" customWidth="1"/>
    <col min="18" max="18" width="3" style="1" customWidth="1"/>
    <col min="19" max="19" width="2.59765625" style="1" customWidth="1"/>
    <col min="20" max="21" width="2.5" style="1" customWidth="1"/>
    <col min="22" max="22" width="2.69921875" style="1" customWidth="1"/>
    <col min="23" max="23" width="4.59765625" style="1" customWidth="1"/>
    <col min="24" max="24" width="0.8984375" style="1" customWidth="1"/>
    <col min="25" max="25" width="9.5" style="1" bestFit="1" customWidth="1"/>
    <col min="26" max="16384" width="9" style="1"/>
  </cols>
  <sheetData>
    <row r="1" spans="1:25" ht="81.599999999999994" customHeight="1">
      <c r="A1" s="95" t="s">
        <v>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5" ht="13.2">
      <c r="P2" s="6"/>
      <c r="Q2" s="5"/>
      <c r="R2" s="108"/>
      <c r="S2" s="108"/>
      <c r="T2" s="108"/>
      <c r="U2" s="108"/>
      <c r="V2" s="108"/>
      <c r="W2" s="108"/>
    </row>
    <row r="3" spans="1:25" ht="21" customHeight="1">
      <c r="A3" s="106" t="s">
        <v>88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5" ht="24.6" customHeight="1">
      <c r="A4" s="92" t="s">
        <v>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 t="s">
        <v>3</v>
      </c>
      <c r="O4" s="94" t="s">
        <v>2</v>
      </c>
      <c r="P4" s="109" t="s">
        <v>103</v>
      </c>
      <c r="Q4" s="110"/>
      <c r="R4" s="109" t="s">
        <v>102</v>
      </c>
      <c r="S4" s="111"/>
      <c r="T4" s="111"/>
      <c r="U4" s="111"/>
      <c r="V4" s="111"/>
      <c r="W4" s="112"/>
    </row>
    <row r="5" spans="1:25" ht="24" customHeight="1">
      <c r="A5" s="71"/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72"/>
      <c r="O5" s="73"/>
      <c r="P5" s="107"/>
      <c r="Q5" s="107"/>
      <c r="R5" s="116"/>
      <c r="S5" s="116"/>
      <c r="T5" s="116"/>
      <c r="U5" s="116"/>
      <c r="V5" s="116"/>
      <c r="W5" s="117"/>
    </row>
    <row r="6" spans="1:25" ht="24" customHeight="1">
      <c r="A6" s="71" t="s">
        <v>6</v>
      </c>
      <c r="B6" s="118" t="s">
        <v>96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72">
        <v>1</v>
      </c>
      <c r="O6" s="73" t="s">
        <v>5</v>
      </c>
      <c r="P6" s="107"/>
      <c r="Q6" s="107"/>
      <c r="R6" s="121">
        <f>'見積書 明細書(機器)'!H37</f>
        <v>0</v>
      </c>
      <c r="S6" s="121"/>
      <c r="T6" s="121"/>
      <c r="U6" s="121"/>
      <c r="V6" s="121"/>
      <c r="W6" s="122"/>
    </row>
    <row r="7" spans="1:25" ht="24" customHeight="1">
      <c r="A7" s="71" t="s">
        <v>54</v>
      </c>
      <c r="B7" s="118" t="s">
        <v>97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72">
        <v>1</v>
      </c>
      <c r="O7" s="73" t="s">
        <v>5</v>
      </c>
      <c r="P7" s="107"/>
      <c r="Q7" s="123"/>
      <c r="R7" s="121">
        <f>'見積書 明細書(工事)'!H74</f>
        <v>0</v>
      </c>
      <c r="S7" s="124"/>
      <c r="T7" s="124"/>
      <c r="U7" s="124"/>
      <c r="V7" s="124"/>
      <c r="W7" s="125"/>
    </row>
    <row r="8" spans="1:25" ht="24" customHeight="1">
      <c r="A8" s="71" t="s">
        <v>55</v>
      </c>
      <c r="B8" s="118" t="s">
        <v>89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20"/>
      <c r="N8" s="72">
        <v>1</v>
      </c>
      <c r="O8" s="73" t="s">
        <v>5</v>
      </c>
      <c r="P8" s="107"/>
      <c r="Q8" s="107"/>
      <c r="R8" s="121"/>
      <c r="S8" s="121"/>
      <c r="T8" s="121"/>
      <c r="U8" s="121"/>
      <c r="V8" s="121"/>
      <c r="W8" s="122"/>
      <c r="Y8" s="1" t="s">
        <v>104</v>
      </c>
    </row>
    <row r="9" spans="1:25" ht="24" customHeight="1">
      <c r="A9" s="71"/>
      <c r="B9" s="100" t="s">
        <v>86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72"/>
      <c r="O9" s="73"/>
      <c r="P9" s="107"/>
      <c r="Q9" s="107"/>
      <c r="R9" s="103">
        <f>SUM(R6:W8)</f>
        <v>0</v>
      </c>
      <c r="S9" s="104"/>
      <c r="T9" s="104"/>
      <c r="U9" s="104"/>
      <c r="V9" s="104"/>
      <c r="W9" s="105"/>
    </row>
    <row r="10" spans="1:25" ht="24" customHeight="1">
      <c r="A10" s="71"/>
      <c r="B10" s="97" t="s">
        <v>87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72"/>
      <c r="O10" s="73"/>
      <c r="P10" s="107"/>
      <c r="Q10" s="107"/>
      <c r="R10" s="126">
        <f>R9*0.1</f>
        <v>0</v>
      </c>
      <c r="S10" s="126"/>
      <c r="T10" s="126"/>
      <c r="U10" s="126"/>
      <c r="V10" s="126"/>
      <c r="W10" s="127"/>
    </row>
    <row r="11" spans="1:25" ht="24" customHeight="1">
      <c r="A11" s="74"/>
      <c r="B11" s="129" t="s">
        <v>1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75"/>
      <c r="O11" s="76"/>
      <c r="P11" s="130"/>
      <c r="Q11" s="131"/>
      <c r="R11" s="132">
        <f>SUM(R9:W10)</f>
        <v>0</v>
      </c>
      <c r="S11" s="132"/>
      <c r="T11" s="132"/>
      <c r="U11" s="132"/>
      <c r="V11" s="132"/>
      <c r="W11" s="133"/>
    </row>
    <row r="12" spans="1:25" ht="10.5" customHeight="1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6"/>
      <c r="P12" s="128"/>
      <c r="Q12" s="128"/>
      <c r="R12" s="128"/>
      <c r="S12" s="128"/>
      <c r="T12" s="128"/>
      <c r="U12" s="128"/>
      <c r="V12" s="128"/>
      <c r="W12" s="128"/>
    </row>
    <row r="13" spans="1:25" ht="18">
      <c r="A13" s="67"/>
      <c r="B13" s="68"/>
      <c r="C13" s="68"/>
      <c r="D13" s="68"/>
      <c r="E13" s="68"/>
      <c r="F13" s="68"/>
      <c r="G13" s="68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</sheetData>
  <mergeCells count="28">
    <mergeCell ref="P10:Q10"/>
    <mergeCell ref="R10:W10"/>
    <mergeCell ref="P12:Q12"/>
    <mergeCell ref="R12:W12"/>
    <mergeCell ref="B11:M11"/>
    <mergeCell ref="P11:Q11"/>
    <mergeCell ref="R11:W11"/>
    <mergeCell ref="P6:Q6"/>
    <mergeCell ref="R6:W6"/>
    <mergeCell ref="B7:M7"/>
    <mergeCell ref="P7:Q7"/>
    <mergeCell ref="R7:W7"/>
    <mergeCell ref="A1:W1"/>
    <mergeCell ref="B10:M10"/>
    <mergeCell ref="B9:M9"/>
    <mergeCell ref="R9:W9"/>
    <mergeCell ref="A3:W3"/>
    <mergeCell ref="P9:Q9"/>
    <mergeCell ref="R2:W2"/>
    <mergeCell ref="P4:Q4"/>
    <mergeCell ref="R4:W4"/>
    <mergeCell ref="B5:M5"/>
    <mergeCell ref="P5:Q5"/>
    <mergeCell ref="R5:W5"/>
    <mergeCell ref="B8:M8"/>
    <mergeCell ref="P8:Q8"/>
    <mergeCell ref="R8:W8"/>
    <mergeCell ref="B6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>
      <selection activeCell="H16" sqref="H16"/>
    </sheetView>
  </sheetViews>
  <sheetFormatPr defaultColWidth="9" defaultRowHeight="12"/>
  <cols>
    <col min="1" max="1" width="6" style="1" customWidth="1"/>
    <col min="2" max="2" width="4.19921875" style="1" customWidth="1"/>
    <col min="3" max="3" width="26.69921875" style="1" customWidth="1"/>
    <col min="4" max="4" width="20.8984375" style="1" customWidth="1"/>
    <col min="5" max="5" width="6.5" style="1" customWidth="1"/>
    <col min="6" max="6" width="5" style="1" customWidth="1"/>
    <col min="7" max="7" width="11.19921875" style="1" customWidth="1"/>
    <col min="8" max="8" width="12.796875" style="1" customWidth="1"/>
    <col min="9" max="9" width="9" style="1"/>
    <col min="10" max="10" width="1.59765625" style="1" customWidth="1"/>
    <col min="11" max="16384" width="9" style="1"/>
  </cols>
  <sheetData>
    <row r="1" spans="1:10" ht="22.5" customHeight="1">
      <c r="A1" s="137" t="s">
        <v>93</v>
      </c>
      <c r="B1" s="137"/>
      <c r="C1" s="137"/>
      <c r="D1" s="137"/>
      <c r="E1" s="137"/>
      <c r="F1" s="137"/>
      <c r="G1" s="137"/>
      <c r="H1" s="137"/>
      <c r="I1" s="137"/>
    </row>
    <row r="2" spans="1:10" ht="13.5" customHeight="1">
      <c r="A2" s="3"/>
      <c r="B2" s="3"/>
      <c r="C2" s="3"/>
      <c r="D2" s="3"/>
      <c r="E2" s="3"/>
      <c r="F2" s="3"/>
      <c r="G2" s="3"/>
      <c r="H2" s="3"/>
      <c r="I2" s="77"/>
    </row>
    <row r="3" spans="1:10" ht="5.25" customHeight="1">
      <c r="A3" s="3"/>
      <c r="B3" s="3"/>
      <c r="C3" s="3"/>
      <c r="D3" s="3"/>
      <c r="E3" s="3"/>
      <c r="F3" s="3"/>
      <c r="G3" s="3"/>
      <c r="H3" s="3"/>
      <c r="I3" s="3"/>
    </row>
    <row r="4" spans="1:10" ht="23.4" customHeight="1">
      <c r="A4" s="134" t="s">
        <v>4</v>
      </c>
      <c r="B4" s="135"/>
      <c r="C4" s="135"/>
      <c r="D4" s="136"/>
      <c r="E4" s="88" t="s">
        <v>3</v>
      </c>
      <c r="F4" s="88" t="s">
        <v>2</v>
      </c>
      <c r="G4" s="89" t="s">
        <v>103</v>
      </c>
      <c r="H4" s="90" t="s">
        <v>102</v>
      </c>
      <c r="I4" s="91" t="s">
        <v>0</v>
      </c>
    </row>
    <row r="5" spans="1:10" s="3" customFormat="1" ht="13.2" customHeight="1">
      <c r="A5" s="16"/>
      <c r="B5" s="37"/>
      <c r="C5" s="37"/>
      <c r="D5" s="32"/>
      <c r="E5" s="20"/>
      <c r="F5" s="19"/>
      <c r="G5" s="18"/>
      <c r="H5" s="24"/>
      <c r="I5" s="27"/>
    </row>
    <row r="6" spans="1:10" s="3" customFormat="1" ht="24" customHeight="1">
      <c r="A6" s="11"/>
      <c r="B6" s="10" t="s">
        <v>10</v>
      </c>
      <c r="C6" s="14"/>
      <c r="D6" s="138" t="s">
        <v>100</v>
      </c>
      <c r="E6" s="138"/>
      <c r="F6" s="138"/>
      <c r="G6" s="138"/>
      <c r="H6" s="138"/>
      <c r="I6" s="139"/>
    </row>
    <row r="7" spans="1:10" s="3" customFormat="1" ht="30.6" customHeight="1">
      <c r="A7" s="2"/>
      <c r="B7" s="10"/>
      <c r="C7" s="14"/>
      <c r="D7" s="140" t="s">
        <v>105</v>
      </c>
      <c r="E7" s="140"/>
      <c r="F7" s="140"/>
      <c r="G7" s="140"/>
      <c r="H7" s="140"/>
      <c r="I7" s="141"/>
    </row>
    <row r="8" spans="1:10" s="3" customFormat="1" ht="24" customHeight="1">
      <c r="A8" s="11">
        <v>1</v>
      </c>
      <c r="B8" s="7" t="s">
        <v>11</v>
      </c>
      <c r="C8" s="14"/>
      <c r="D8" s="9" t="s">
        <v>16</v>
      </c>
      <c r="E8" s="34">
        <v>1</v>
      </c>
      <c r="F8" s="35" t="s">
        <v>8</v>
      </c>
      <c r="G8" s="21"/>
      <c r="H8" s="21">
        <f>E8*G8</f>
        <v>0</v>
      </c>
      <c r="I8" s="23"/>
    </row>
    <row r="9" spans="1:10" s="3" customFormat="1" ht="24" customHeight="1">
      <c r="A9" s="11"/>
      <c r="B9" s="10"/>
      <c r="C9" s="7" t="s">
        <v>12</v>
      </c>
      <c r="D9" s="9" t="s">
        <v>59</v>
      </c>
      <c r="E9" s="34">
        <v>2</v>
      </c>
      <c r="F9" s="35" t="s">
        <v>7</v>
      </c>
      <c r="G9" s="21"/>
      <c r="H9" s="21"/>
      <c r="I9" s="23"/>
    </row>
    <row r="10" spans="1:10" s="3" customFormat="1" ht="24" customHeight="1">
      <c r="A10" s="11"/>
      <c r="B10" s="10"/>
      <c r="C10" s="7" t="s">
        <v>13</v>
      </c>
      <c r="D10" s="9"/>
      <c r="E10" s="34">
        <v>1</v>
      </c>
      <c r="F10" s="35" t="s">
        <v>7</v>
      </c>
      <c r="G10" s="21"/>
      <c r="H10" s="21"/>
      <c r="I10" s="23"/>
    </row>
    <row r="11" spans="1:10" s="3" customFormat="1" ht="24" customHeight="1">
      <c r="A11" s="11"/>
      <c r="B11" s="7"/>
      <c r="C11" s="7" t="s">
        <v>14</v>
      </c>
      <c r="D11" s="9"/>
      <c r="E11" s="34">
        <v>1</v>
      </c>
      <c r="F11" s="35" t="s">
        <v>8</v>
      </c>
      <c r="G11" s="21"/>
      <c r="H11" s="21"/>
      <c r="I11" s="23"/>
    </row>
    <row r="12" spans="1:10" s="3" customFormat="1" ht="24" customHeight="1">
      <c r="A12" s="11"/>
      <c r="B12" s="10"/>
      <c r="C12" s="7" t="s">
        <v>15</v>
      </c>
      <c r="D12" s="9"/>
      <c r="E12" s="34">
        <v>1</v>
      </c>
      <c r="F12" s="35" t="s">
        <v>8</v>
      </c>
      <c r="G12" s="21"/>
      <c r="H12" s="21"/>
      <c r="I12" s="23"/>
    </row>
    <row r="13" spans="1:10" s="3" customFormat="1" ht="24" customHeight="1">
      <c r="A13" s="11"/>
      <c r="B13" s="10"/>
      <c r="C13" s="7" t="s">
        <v>57</v>
      </c>
      <c r="D13" s="9"/>
      <c r="E13" s="34">
        <v>1</v>
      </c>
      <c r="F13" s="35" t="s">
        <v>7</v>
      </c>
      <c r="G13" s="21"/>
      <c r="H13" s="21"/>
      <c r="I13" s="23"/>
    </row>
    <row r="14" spans="1:10" s="3" customFormat="1" ht="24" customHeight="1">
      <c r="A14" s="11"/>
      <c r="B14" s="10"/>
      <c r="C14" s="7" t="s">
        <v>58</v>
      </c>
      <c r="D14" s="13"/>
      <c r="E14" s="34">
        <v>1</v>
      </c>
      <c r="F14" s="35" t="s">
        <v>7</v>
      </c>
      <c r="G14" s="21"/>
      <c r="H14" s="21"/>
      <c r="I14" s="23"/>
    </row>
    <row r="15" spans="1:10" s="3" customFormat="1" ht="24" customHeight="1">
      <c r="A15" s="11"/>
      <c r="B15" s="10" t="s">
        <v>98</v>
      </c>
      <c r="C15" s="14"/>
      <c r="D15" s="13"/>
      <c r="E15" s="34"/>
      <c r="F15" s="35"/>
      <c r="G15" s="21"/>
      <c r="H15" s="21"/>
      <c r="I15" s="23"/>
    </row>
    <row r="16" spans="1:10" s="3" customFormat="1" ht="24" customHeight="1">
      <c r="A16" s="11"/>
      <c r="B16" s="10"/>
      <c r="C16" s="14"/>
      <c r="D16" s="13"/>
      <c r="E16" s="34"/>
      <c r="F16" s="35"/>
      <c r="G16" s="21"/>
      <c r="H16" s="21"/>
      <c r="I16" s="23"/>
      <c r="J16" s="33"/>
    </row>
    <row r="17" spans="1:9" s="3" customFormat="1" ht="24" customHeight="1">
      <c r="A17" s="11"/>
      <c r="B17" s="10"/>
      <c r="C17" s="7"/>
      <c r="D17" s="13"/>
      <c r="E17" s="8"/>
      <c r="F17" s="35"/>
      <c r="G17" s="21"/>
      <c r="H17" s="21"/>
      <c r="I17" s="23"/>
    </row>
    <row r="18" spans="1:9" s="3" customFormat="1" ht="24" customHeight="1">
      <c r="A18" s="11">
        <v>2</v>
      </c>
      <c r="B18" s="10" t="s">
        <v>17</v>
      </c>
      <c r="C18" s="7"/>
      <c r="D18" s="9" t="s">
        <v>16</v>
      </c>
      <c r="E18" s="34">
        <v>9</v>
      </c>
      <c r="F18" s="35" t="s">
        <v>8</v>
      </c>
      <c r="G18" s="21"/>
      <c r="H18" s="21">
        <f t="shared" ref="H18:H29" si="0">E18*G18</f>
        <v>0</v>
      </c>
      <c r="I18" s="23"/>
    </row>
    <row r="19" spans="1:9" s="3" customFormat="1" ht="24" customHeight="1">
      <c r="A19" s="11"/>
      <c r="B19" s="10"/>
      <c r="C19" s="7" t="s">
        <v>12</v>
      </c>
      <c r="D19" s="9" t="s">
        <v>59</v>
      </c>
      <c r="E19" s="34">
        <v>18</v>
      </c>
      <c r="F19" s="35" t="s">
        <v>7</v>
      </c>
      <c r="G19" s="21"/>
      <c r="H19" s="21"/>
      <c r="I19" s="23"/>
    </row>
    <row r="20" spans="1:9" s="3" customFormat="1" ht="24" customHeight="1">
      <c r="A20" s="11"/>
      <c r="B20" s="10"/>
      <c r="C20" s="7" t="s">
        <v>13</v>
      </c>
      <c r="D20" s="9"/>
      <c r="E20" s="34">
        <v>9</v>
      </c>
      <c r="F20" s="35" t="s">
        <v>7</v>
      </c>
      <c r="G20" s="21"/>
      <c r="H20" s="21"/>
      <c r="I20" s="23"/>
    </row>
    <row r="21" spans="1:9" s="3" customFormat="1" ht="24" customHeight="1">
      <c r="A21" s="11"/>
      <c r="B21" s="7"/>
      <c r="C21" s="7" t="s">
        <v>14</v>
      </c>
      <c r="D21" s="9"/>
      <c r="E21" s="34">
        <v>9</v>
      </c>
      <c r="F21" s="35" t="s">
        <v>8</v>
      </c>
      <c r="G21" s="21"/>
      <c r="H21" s="21"/>
      <c r="I21" s="23"/>
    </row>
    <row r="22" spans="1:9" s="3" customFormat="1" ht="24" customHeight="1">
      <c r="A22" s="11"/>
      <c r="B22" s="10"/>
      <c r="C22" s="7" t="s">
        <v>15</v>
      </c>
      <c r="D22" s="9"/>
      <c r="E22" s="34">
        <v>9</v>
      </c>
      <c r="F22" s="35" t="s">
        <v>8</v>
      </c>
      <c r="G22" s="21"/>
      <c r="H22" s="21"/>
      <c r="I22" s="23"/>
    </row>
    <row r="23" spans="1:9" s="3" customFormat="1" ht="24" customHeight="1">
      <c r="A23" s="11"/>
      <c r="B23" s="10"/>
      <c r="C23" s="7" t="s">
        <v>57</v>
      </c>
      <c r="D23" s="9"/>
      <c r="E23" s="34">
        <v>18</v>
      </c>
      <c r="F23" s="35" t="s">
        <v>7</v>
      </c>
      <c r="G23" s="21"/>
      <c r="H23" s="21"/>
      <c r="I23" s="23"/>
    </row>
    <row r="24" spans="1:9" s="3" customFormat="1" ht="24" customHeight="1">
      <c r="A24" s="11"/>
      <c r="B24" s="10"/>
      <c r="C24" s="7" t="s">
        <v>58</v>
      </c>
      <c r="D24" s="13"/>
      <c r="E24" s="34">
        <v>9</v>
      </c>
      <c r="F24" s="35" t="s">
        <v>7</v>
      </c>
      <c r="G24" s="21"/>
      <c r="H24" s="21"/>
      <c r="I24" s="23"/>
    </row>
    <row r="25" spans="1:9" s="3" customFormat="1" ht="24" customHeight="1">
      <c r="A25" s="2"/>
      <c r="B25" s="7" t="s">
        <v>18</v>
      </c>
      <c r="C25" s="7"/>
      <c r="D25" s="9"/>
      <c r="E25" s="34"/>
      <c r="F25" s="35"/>
      <c r="G25" s="21"/>
      <c r="H25" s="21"/>
      <c r="I25" s="23"/>
    </row>
    <row r="26" spans="1:9" s="3" customFormat="1" ht="24" customHeight="1">
      <c r="A26" s="17"/>
      <c r="B26" s="10" t="s">
        <v>99</v>
      </c>
      <c r="C26" s="7"/>
      <c r="D26" s="9"/>
      <c r="E26" s="34"/>
      <c r="F26" s="35"/>
      <c r="G26" s="31"/>
      <c r="H26" s="21"/>
      <c r="I26" s="23"/>
    </row>
    <row r="27" spans="1:9" s="3" customFormat="1" ht="24" customHeight="1">
      <c r="A27" s="2"/>
      <c r="B27" s="10"/>
      <c r="C27" s="14"/>
      <c r="D27" s="13"/>
      <c r="E27" s="34"/>
      <c r="F27" s="35"/>
      <c r="G27" s="21"/>
      <c r="H27" s="21"/>
      <c r="I27" s="23"/>
    </row>
    <row r="28" spans="1:9" s="3" customFormat="1" ht="24" customHeight="1">
      <c r="A28" s="17"/>
      <c r="B28" s="10"/>
      <c r="C28" s="7"/>
      <c r="D28" s="9"/>
      <c r="E28" s="34"/>
      <c r="F28" s="35"/>
      <c r="G28" s="21"/>
      <c r="H28" s="21"/>
      <c r="I28" s="23"/>
    </row>
    <row r="29" spans="1:9" s="3" customFormat="1" ht="24" customHeight="1">
      <c r="A29" s="11">
        <v>3</v>
      </c>
      <c r="B29" s="7" t="s">
        <v>19</v>
      </c>
      <c r="C29" s="14"/>
      <c r="D29" s="13"/>
      <c r="E29" s="34">
        <v>1</v>
      </c>
      <c r="F29" s="35" t="s">
        <v>8</v>
      </c>
      <c r="G29" s="21"/>
      <c r="H29" s="21">
        <f t="shared" si="0"/>
        <v>0</v>
      </c>
      <c r="I29" s="23"/>
    </row>
    <row r="30" spans="1:9" s="3" customFormat="1" ht="24" customHeight="1">
      <c r="A30" s="11"/>
      <c r="B30" s="10" t="s">
        <v>95</v>
      </c>
      <c r="C30" s="14"/>
      <c r="D30" s="13"/>
      <c r="E30" s="34"/>
      <c r="F30" s="35"/>
      <c r="G30" s="21"/>
      <c r="H30" s="21"/>
      <c r="I30" s="23"/>
    </row>
    <row r="31" spans="1:9" s="3" customFormat="1" ht="24" customHeight="1">
      <c r="A31" s="11"/>
      <c r="B31" s="10"/>
      <c r="C31" s="14"/>
      <c r="D31" s="13"/>
      <c r="E31" s="34"/>
      <c r="F31" s="35"/>
      <c r="G31" s="21"/>
      <c r="H31" s="21"/>
      <c r="I31" s="23"/>
    </row>
    <row r="32" spans="1:9" s="3" customFormat="1" ht="24" customHeight="1">
      <c r="A32" s="11"/>
      <c r="B32" s="10"/>
      <c r="C32" s="14"/>
      <c r="D32" s="13"/>
      <c r="E32" s="34"/>
      <c r="F32" s="35"/>
      <c r="G32" s="21"/>
      <c r="H32" s="21"/>
      <c r="I32" s="23"/>
    </row>
    <row r="33" spans="1:9" s="3" customFormat="1" ht="24" customHeight="1">
      <c r="A33" s="11"/>
      <c r="B33" s="10"/>
      <c r="C33" s="14"/>
      <c r="D33" s="13"/>
      <c r="E33" s="34"/>
      <c r="F33" s="35"/>
      <c r="G33" s="21"/>
      <c r="H33" s="21"/>
      <c r="I33" s="23"/>
    </row>
    <row r="34" spans="1:9" s="3" customFormat="1" ht="24" customHeight="1">
      <c r="A34" s="11"/>
      <c r="B34" s="10"/>
      <c r="C34" s="14"/>
      <c r="D34" s="13"/>
      <c r="E34" s="34"/>
      <c r="F34" s="35"/>
      <c r="G34" s="21"/>
      <c r="H34" s="21"/>
      <c r="I34" s="23"/>
    </row>
    <row r="35" spans="1:9" s="3" customFormat="1" ht="24" customHeight="1">
      <c r="A35" s="11"/>
      <c r="B35" s="10"/>
      <c r="C35" s="14"/>
      <c r="D35" s="13"/>
      <c r="E35" s="34"/>
      <c r="F35" s="35"/>
      <c r="G35" s="21"/>
      <c r="H35" s="21"/>
      <c r="I35" s="23"/>
    </row>
    <row r="36" spans="1:9" s="3" customFormat="1" ht="24" customHeight="1">
      <c r="A36" s="11"/>
      <c r="B36" s="10"/>
      <c r="C36" s="7"/>
      <c r="D36" s="9"/>
      <c r="E36" s="34"/>
      <c r="F36" s="35"/>
      <c r="G36" s="21"/>
      <c r="H36" s="21"/>
      <c r="I36" s="23"/>
    </row>
    <row r="37" spans="1:9" s="3" customFormat="1" ht="24" customHeight="1">
      <c r="A37" s="11"/>
      <c r="B37" s="7" t="s">
        <v>36</v>
      </c>
      <c r="C37" s="14"/>
      <c r="D37" s="13"/>
      <c r="E37" s="34"/>
      <c r="F37" s="35"/>
      <c r="G37" s="21"/>
      <c r="H37" s="21">
        <f>SUM(H8:H35)</f>
        <v>0</v>
      </c>
      <c r="I37" s="23"/>
    </row>
    <row r="38" spans="1:9" s="3" customFormat="1" ht="24" customHeight="1">
      <c r="A38" s="11"/>
      <c r="B38" s="10"/>
      <c r="C38" s="7"/>
      <c r="D38" s="13"/>
      <c r="E38" s="34"/>
      <c r="F38" s="35"/>
      <c r="G38" s="21"/>
      <c r="H38" s="21"/>
      <c r="I38" s="23"/>
    </row>
    <row r="39" spans="1:9" s="3" customFormat="1" ht="24" customHeight="1">
      <c r="A39" s="11"/>
      <c r="B39" s="10"/>
      <c r="C39" s="7"/>
      <c r="D39" s="12"/>
      <c r="E39" s="8"/>
      <c r="F39" s="35"/>
      <c r="G39" s="21"/>
      <c r="H39" s="21"/>
      <c r="I39" s="23"/>
    </row>
    <row r="40" spans="1:9" s="3" customFormat="1" ht="24" customHeight="1">
      <c r="A40" s="11"/>
      <c r="B40" s="10"/>
      <c r="C40" s="30"/>
      <c r="D40" s="13"/>
      <c r="E40" s="34"/>
      <c r="F40" s="35"/>
      <c r="G40" s="21"/>
      <c r="H40" s="21"/>
      <c r="I40" s="23"/>
    </row>
    <row r="41" spans="1:9" s="3" customFormat="1" ht="24" customHeight="1">
      <c r="A41" s="11"/>
      <c r="B41" s="10"/>
      <c r="C41" s="30"/>
      <c r="D41" s="13"/>
      <c r="E41" s="34"/>
      <c r="F41" s="35"/>
      <c r="G41" s="21"/>
      <c r="H41" s="21"/>
      <c r="I41" s="23"/>
    </row>
    <row r="42" spans="1:9" s="3" customFormat="1" ht="24" customHeight="1">
      <c r="A42" s="11"/>
      <c r="B42" s="10"/>
      <c r="C42" s="30"/>
      <c r="D42" s="13"/>
      <c r="E42" s="34"/>
      <c r="F42" s="35"/>
      <c r="G42" s="21"/>
      <c r="H42" s="21"/>
      <c r="I42" s="23"/>
    </row>
    <row r="43" spans="1:9" s="3" customFormat="1" ht="24" customHeight="1">
      <c r="A43" s="11"/>
      <c r="B43" s="10"/>
      <c r="C43" s="30"/>
      <c r="D43" s="13"/>
      <c r="E43" s="36"/>
      <c r="F43" s="35"/>
      <c r="G43" s="21"/>
      <c r="H43" s="21"/>
      <c r="I43" s="23"/>
    </row>
    <row r="44" spans="1:9" s="3" customFormat="1" ht="24" customHeight="1">
      <c r="A44" s="25"/>
      <c r="B44" s="29"/>
      <c r="C44" s="38"/>
      <c r="D44" s="39"/>
      <c r="E44" s="40"/>
      <c r="F44" s="41"/>
      <c r="G44" s="22"/>
      <c r="H44" s="22"/>
      <c r="I44" s="28"/>
    </row>
  </sheetData>
  <mergeCells count="4">
    <mergeCell ref="A4:D4"/>
    <mergeCell ref="A1:I1"/>
    <mergeCell ref="D6:I6"/>
    <mergeCell ref="D7:I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BreakPreview" zoomScaleNormal="100" zoomScaleSheetLayoutView="100" workbookViewId="0">
      <selection activeCell="I12" sqref="I12"/>
    </sheetView>
  </sheetViews>
  <sheetFormatPr defaultColWidth="9" defaultRowHeight="12"/>
  <cols>
    <col min="1" max="1" width="6" style="1" customWidth="1"/>
    <col min="2" max="2" width="4.19921875" style="1" customWidth="1"/>
    <col min="3" max="3" width="26.69921875" style="1" customWidth="1"/>
    <col min="4" max="4" width="20.8984375" style="1" customWidth="1"/>
    <col min="5" max="5" width="6.5" style="1" customWidth="1"/>
    <col min="6" max="6" width="5" style="1" customWidth="1"/>
    <col min="7" max="7" width="11.19921875" style="1" customWidth="1"/>
    <col min="8" max="8" width="15" style="1" customWidth="1"/>
    <col min="9" max="9" width="13.69921875" style="1" customWidth="1"/>
    <col min="10" max="10" width="1.59765625" style="1" customWidth="1"/>
    <col min="11" max="16384" width="9" style="1"/>
  </cols>
  <sheetData>
    <row r="1" spans="1:10" ht="22.5" customHeight="1">
      <c r="A1" s="144" t="s">
        <v>94</v>
      </c>
      <c r="B1" s="144"/>
      <c r="C1" s="144"/>
      <c r="D1" s="144"/>
      <c r="E1" s="144"/>
      <c r="F1" s="144"/>
      <c r="G1" s="144"/>
      <c r="H1" s="144"/>
      <c r="I1" s="144"/>
    </row>
    <row r="2" spans="1:10" ht="13.8" customHeight="1"/>
    <row r="3" spans="1:10" ht="21" customHeight="1">
      <c r="A3" s="134" t="s">
        <v>4</v>
      </c>
      <c r="B3" s="135"/>
      <c r="C3" s="135"/>
      <c r="D3" s="136"/>
      <c r="E3" s="88" t="s">
        <v>3</v>
      </c>
      <c r="F3" s="88" t="s">
        <v>2</v>
      </c>
      <c r="G3" s="89" t="s">
        <v>103</v>
      </c>
      <c r="H3" s="90" t="s">
        <v>102</v>
      </c>
      <c r="I3" s="91" t="s">
        <v>0</v>
      </c>
    </row>
    <row r="4" spans="1:10" s="3" customFormat="1" ht="24" customHeight="1">
      <c r="A4" s="11"/>
      <c r="B4" s="10" t="s">
        <v>20</v>
      </c>
      <c r="C4" s="14"/>
      <c r="D4" s="13"/>
      <c r="E4" s="34"/>
      <c r="F4" s="35"/>
      <c r="G4" s="21"/>
      <c r="H4" s="21"/>
      <c r="I4" s="23"/>
    </row>
    <row r="5" spans="1:10" s="3" customFormat="1" ht="24" customHeight="1">
      <c r="A5" s="11"/>
      <c r="B5" s="7" t="s">
        <v>21</v>
      </c>
      <c r="C5" s="14"/>
      <c r="D5" s="9" t="s">
        <v>56</v>
      </c>
      <c r="E5" s="34">
        <v>1</v>
      </c>
      <c r="F5" s="35" t="s">
        <v>5</v>
      </c>
      <c r="G5" s="21"/>
      <c r="H5" s="21"/>
      <c r="I5" s="23"/>
    </row>
    <row r="6" spans="1:10" s="3" customFormat="1" ht="24" customHeight="1">
      <c r="A6" s="11"/>
      <c r="B6" s="10" t="s">
        <v>22</v>
      </c>
      <c r="C6" s="7"/>
      <c r="D6" s="9" t="s">
        <v>23</v>
      </c>
      <c r="E6" s="34">
        <v>1</v>
      </c>
      <c r="F6" s="35" t="s">
        <v>5</v>
      </c>
      <c r="G6" s="21"/>
      <c r="H6" s="21"/>
      <c r="I6" s="23"/>
    </row>
    <row r="7" spans="1:10" s="3" customFormat="1" ht="24" customHeight="1">
      <c r="A7" s="11"/>
      <c r="B7" s="7" t="s">
        <v>61</v>
      </c>
      <c r="C7" s="7"/>
      <c r="D7" s="9"/>
      <c r="E7" s="34">
        <v>1</v>
      </c>
      <c r="F7" s="35" t="s">
        <v>5</v>
      </c>
      <c r="G7" s="21"/>
      <c r="H7" s="21"/>
      <c r="I7" s="23"/>
    </row>
    <row r="8" spans="1:10" s="3" customFormat="1" ht="24" customHeight="1">
      <c r="A8" s="11"/>
      <c r="B8" s="10" t="s">
        <v>68</v>
      </c>
      <c r="C8" s="7"/>
      <c r="D8" s="9"/>
      <c r="E8" s="34">
        <v>1</v>
      </c>
      <c r="F8" s="35" t="s">
        <v>5</v>
      </c>
      <c r="G8" s="21"/>
      <c r="H8" s="21"/>
      <c r="I8" s="78" t="s">
        <v>69</v>
      </c>
    </row>
    <row r="9" spans="1:10" s="3" customFormat="1" ht="13.2" customHeight="1">
      <c r="A9" s="11"/>
      <c r="B9" s="10"/>
      <c r="C9" s="7"/>
      <c r="D9" s="13"/>
      <c r="E9" s="34"/>
      <c r="F9" s="35"/>
      <c r="G9" s="21"/>
      <c r="H9" s="21"/>
      <c r="I9" s="23"/>
    </row>
    <row r="10" spans="1:10" s="3" customFormat="1" ht="16.2" customHeight="1">
      <c r="A10" s="2"/>
      <c r="B10" s="7" t="s">
        <v>9</v>
      </c>
      <c r="C10" s="7"/>
      <c r="D10" s="9"/>
      <c r="E10" s="34"/>
      <c r="F10" s="35"/>
      <c r="G10" s="21"/>
      <c r="H10" s="21">
        <f>SUM(H5:H9)</f>
        <v>0</v>
      </c>
      <c r="I10" s="23"/>
    </row>
    <row r="11" spans="1:10" s="3" customFormat="1" ht="24" customHeight="1">
      <c r="A11" s="149"/>
      <c r="B11" s="150"/>
      <c r="C11" s="150"/>
      <c r="D11" s="150"/>
      <c r="E11" s="150"/>
      <c r="F11" s="150"/>
      <c r="G11" s="150"/>
      <c r="H11" s="150"/>
      <c r="I11" s="151"/>
    </row>
    <row r="12" spans="1:10" s="3" customFormat="1" ht="24" customHeight="1">
      <c r="A12" s="11"/>
      <c r="B12" s="10" t="s">
        <v>24</v>
      </c>
      <c r="C12" s="7"/>
      <c r="D12" s="9"/>
      <c r="E12" s="34"/>
      <c r="F12" s="35"/>
      <c r="G12" s="21"/>
      <c r="H12" s="21"/>
      <c r="I12" s="23"/>
    </row>
    <row r="13" spans="1:10" s="3" customFormat="1" ht="24" customHeight="1">
      <c r="A13" s="11"/>
      <c r="B13" s="142" t="s">
        <v>25</v>
      </c>
      <c r="C13" s="143"/>
      <c r="D13" s="13" t="s">
        <v>26</v>
      </c>
      <c r="E13" s="34">
        <v>10</v>
      </c>
      <c r="F13" s="35" t="s">
        <v>27</v>
      </c>
      <c r="G13" s="21"/>
      <c r="H13" s="21">
        <f>E13*G13</f>
        <v>0</v>
      </c>
      <c r="I13" s="23"/>
    </row>
    <row r="14" spans="1:10" s="3" customFormat="1" ht="24" customHeight="1">
      <c r="A14" s="11"/>
      <c r="B14" s="10" t="s">
        <v>28</v>
      </c>
      <c r="C14" s="14"/>
      <c r="D14" s="13" t="s">
        <v>70</v>
      </c>
      <c r="E14" s="34">
        <v>1</v>
      </c>
      <c r="F14" s="35" t="s">
        <v>5</v>
      </c>
      <c r="G14" s="21"/>
      <c r="H14" s="21"/>
      <c r="I14" s="23"/>
      <c r="J14" s="33"/>
    </row>
    <row r="15" spans="1:10" s="3" customFormat="1" ht="24" customHeight="1">
      <c r="A15" s="11"/>
      <c r="B15" s="10" t="s">
        <v>29</v>
      </c>
      <c r="C15" s="7"/>
      <c r="D15" s="9" t="s">
        <v>34</v>
      </c>
      <c r="E15" s="34">
        <v>10</v>
      </c>
      <c r="F15" s="35" t="s">
        <v>7</v>
      </c>
      <c r="G15" s="21"/>
      <c r="H15" s="21">
        <f t="shared" ref="H15:H17" si="0">E15*G15</f>
        <v>0</v>
      </c>
      <c r="I15" s="23"/>
    </row>
    <row r="16" spans="1:10" s="3" customFormat="1" ht="24" customHeight="1">
      <c r="A16" s="11"/>
      <c r="B16" s="10" t="s">
        <v>30</v>
      </c>
      <c r="C16" s="7"/>
      <c r="D16" s="9" t="s">
        <v>72</v>
      </c>
      <c r="E16" s="34">
        <v>20</v>
      </c>
      <c r="F16" s="35" t="s">
        <v>35</v>
      </c>
      <c r="G16" s="21"/>
      <c r="H16" s="21">
        <f t="shared" si="0"/>
        <v>0</v>
      </c>
      <c r="I16" s="23"/>
    </row>
    <row r="17" spans="1:10" s="3" customFormat="1" ht="24" customHeight="1">
      <c r="A17" s="11"/>
      <c r="B17" s="10" t="s">
        <v>31</v>
      </c>
      <c r="C17" s="7"/>
      <c r="D17" s="52" t="s">
        <v>71</v>
      </c>
      <c r="E17" s="8">
        <v>5</v>
      </c>
      <c r="F17" s="35" t="s">
        <v>35</v>
      </c>
      <c r="G17" s="21"/>
      <c r="H17" s="21">
        <f t="shared" si="0"/>
        <v>0</v>
      </c>
      <c r="I17" s="23"/>
    </row>
    <row r="18" spans="1:10" s="3" customFormat="1" ht="24" customHeight="1">
      <c r="A18" s="11"/>
      <c r="B18" s="10" t="s">
        <v>32</v>
      </c>
      <c r="C18" s="7"/>
      <c r="D18" s="9"/>
      <c r="E18" s="34">
        <v>1</v>
      </c>
      <c r="F18" s="35" t="s">
        <v>5</v>
      </c>
      <c r="G18" s="21"/>
      <c r="H18" s="21"/>
      <c r="I18" s="23"/>
    </row>
    <row r="19" spans="1:10" s="3" customFormat="1" ht="24" customHeight="1">
      <c r="A19" s="11"/>
      <c r="B19" s="10" t="s">
        <v>33</v>
      </c>
      <c r="C19" s="7"/>
      <c r="D19" s="9"/>
      <c r="E19" s="34">
        <v>1</v>
      </c>
      <c r="F19" s="35" t="s">
        <v>5</v>
      </c>
      <c r="G19" s="21"/>
      <c r="H19" s="21"/>
      <c r="I19" s="23"/>
    </row>
    <row r="20" spans="1:10" s="3" customFormat="1" ht="15" customHeight="1">
      <c r="A20" s="11"/>
      <c r="B20" s="10"/>
      <c r="C20" s="7"/>
      <c r="D20" s="9"/>
      <c r="E20" s="34"/>
      <c r="F20" s="35"/>
      <c r="G20" s="21"/>
      <c r="H20" s="21"/>
      <c r="I20" s="23"/>
    </row>
    <row r="21" spans="1:10" s="3" customFormat="1" ht="16.8" customHeight="1">
      <c r="A21" s="2"/>
      <c r="B21" s="7" t="s">
        <v>9</v>
      </c>
      <c r="C21" s="7"/>
      <c r="D21" s="9"/>
      <c r="E21" s="34"/>
      <c r="F21" s="35"/>
      <c r="G21" s="21"/>
      <c r="H21" s="21">
        <f>SUM(H13:H20)</f>
        <v>0</v>
      </c>
      <c r="I21" s="23"/>
    </row>
    <row r="22" spans="1:10" s="3" customFormat="1" ht="24" customHeight="1">
      <c r="A22" s="146"/>
      <c r="B22" s="147"/>
      <c r="C22" s="147"/>
      <c r="D22" s="147"/>
      <c r="E22" s="147"/>
      <c r="F22" s="147"/>
      <c r="G22" s="147"/>
      <c r="H22" s="147"/>
      <c r="I22" s="148"/>
    </row>
    <row r="23" spans="1:10" s="3" customFormat="1" ht="24" customHeight="1">
      <c r="A23" s="11"/>
      <c r="B23" s="10" t="s">
        <v>37</v>
      </c>
      <c r="C23" s="7"/>
      <c r="D23" s="9"/>
      <c r="E23" s="34"/>
      <c r="F23" s="35"/>
      <c r="G23" s="21"/>
      <c r="H23" s="21"/>
      <c r="I23" s="23"/>
    </row>
    <row r="24" spans="1:10" s="3" customFormat="1" ht="24" customHeight="1">
      <c r="A24" s="11"/>
      <c r="B24" s="142" t="s">
        <v>38</v>
      </c>
      <c r="C24" s="143"/>
      <c r="D24" s="13" t="s">
        <v>39</v>
      </c>
      <c r="E24" s="34">
        <v>10</v>
      </c>
      <c r="F24" s="35" t="s">
        <v>27</v>
      </c>
      <c r="G24" s="21"/>
      <c r="H24" s="21">
        <f>E24*G24</f>
        <v>0</v>
      </c>
      <c r="I24" s="23"/>
    </row>
    <row r="25" spans="1:10" s="3" customFormat="1" ht="24" customHeight="1">
      <c r="A25" s="11"/>
      <c r="B25" s="10" t="s">
        <v>28</v>
      </c>
      <c r="C25" s="14"/>
      <c r="D25" s="13" t="s">
        <v>73</v>
      </c>
      <c r="E25" s="34">
        <v>1</v>
      </c>
      <c r="F25" s="35" t="s">
        <v>5</v>
      </c>
      <c r="G25" s="21"/>
      <c r="H25" s="21"/>
      <c r="I25" s="23"/>
      <c r="J25" s="33"/>
    </row>
    <row r="26" spans="1:10" s="3" customFormat="1" ht="24" customHeight="1">
      <c r="A26" s="11"/>
      <c r="B26" s="10" t="s">
        <v>40</v>
      </c>
      <c r="C26" s="7"/>
      <c r="D26" s="9" t="s">
        <v>41</v>
      </c>
      <c r="E26" s="34">
        <v>20</v>
      </c>
      <c r="F26" s="35" t="s">
        <v>7</v>
      </c>
      <c r="G26" s="21"/>
      <c r="H26" s="21">
        <f t="shared" ref="H26:H29" si="1">E26*G26</f>
        <v>0</v>
      </c>
      <c r="I26" s="23"/>
    </row>
    <row r="27" spans="1:10" s="3" customFormat="1" ht="24" customHeight="1">
      <c r="A27" s="11"/>
      <c r="B27" s="10" t="s">
        <v>29</v>
      </c>
      <c r="C27" s="7"/>
      <c r="D27" s="9" t="s">
        <v>34</v>
      </c>
      <c r="E27" s="34">
        <v>10</v>
      </c>
      <c r="F27" s="35" t="s">
        <v>7</v>
      </c>
      <c r="G27" s="21"/>
      <c r="H27" s="21">
        <f t="shared" si="1"/>
        <v>0</v>
      </c>
      <c r="I27" s="23"/>
    </row>
    <row r="28" spans="1:10" s="3" customFormat="1" ht="24" customHeight="1">
      <c r="A28" s="11"/>
      <c r="B28" s="10" t="s">
        <v>30</v>
      </c>
      <c r="C28" s="7"/>
      <c r="D28" s="9" t="s">
        <v>72</v>
      </c>
      <c r="E28" s="34">
        <v>20</v>
      </c>
      <c r="F28" s="35" t="s">
        <v>35</v>
      </c>
      <c r="G28" s="21"/>
      <c r="H28" s="21">
        <f t="shared" si="1"/>
        <v>0</v>
      </c>
      <c r="I28" s="23"/>
    </row>
    <row r="29" spans="1:10" s="3" customFormat="1" ht="24" customHeight="1">
      <c r="A29" s="11"/>
      <c r="B29" s="10" t="s">
        <v>31</v>
      </c>
      <c r="C29" s="7"/>
      <c r="D29" s="52" t="s">
        <v>71</v>
      </c>
      <c r="E29" s="8">
        <v>5</v>
      </c>
      <c r="F29" s="35" t="s">
        <v>35</v>
      </c>
      <c r="G29" s="21"/>
      <c r="H29" s="21">
        <f t="shared" si="1"/>
        <v>0</v>
      </c>
      <c r="I29" s="23"/>
    </row>
    <row r="30" spans="1:10" s="3" customFormat="1" ht="24" customHeight="1">
      <c r="A30" s="11"/>
      <c r="B30" s="10" t="s">
        <v>32</v>
      </c>
      <c r="C30" s="7"/>
      <c r="D30" s="9"/>
      <c r="E30" s="34">
        <v>1</v>
      </c>
      <c r="F30" s="35" t="s">
        <v>5</v>
      </c>
      <c r="G30" s="21"/>
      <c r="H30" s="21"/>
      <c r="I30" s="23"/>
    </row>
    <row r="31" spans="1:10" s="3" customFormat="1" ht="24" customHeight="1">
      <c r="A31" s="11"/>
      <c r="B31" s="10" t="s">
        <v>33</v>
      </c>
      <c r="C31" s="7"/>
      <c r="D31" s="9"/>
      <c r="E31" s="34">
        <v>1</v>
      </c>
      <c r="F31" s="35" t="s">
        <v>5</v>
      </c>
      <c r="G31" s="21"/>
      <c r="H31" s="21"/>
      <c r="I31" s="23"/>
    </row>
    <row r="32" spans="1:10" s="3" customFormat="1" ht="10.199999999999999" customHeight="1">
      <c r="A32" s="11"/>
      <c r="B32" s="10"/>
      <c r="C32" s="7"/>
      <c r="D32" s="9"/>
      <c r="E32" s="34"/>
      <c r="F32" s="35"/>
      <c r="G32" s="21"/>
      <c r="H32" s="21"/>
      <c r="I32" s="23"/>
    </row>
    <row r="33" spans="1:9" s="3" customFormat="1" ht="18.600000000000001" customHeight="1">
      <c r="A33" s="2"/>
      <c r="B33" s="7" t="s">
        <v>9</v>
      </c>
      <c r="C33" s="7"/>
      <c r="D33" s="9"/>
      <c r="E33" s="34"/>
      <c r="F33" s="35"/>
      <c r="G33" s="21"/>
      <c r="H33" s="21">
        <f>SUM(H24:H32)</f>
        <v>0</v>
      </c>
      <c r="I33" s="23"/>
    </row>
    <row r="34" spans="1:9" s="3" customFormat="1" ht="24" customHeight="1">
      <c r="A34" s="149"/>
      <c r="B34" s="150"/>
      <c r="C34" s="150"/>
      <c r="D34" s="150"/>
      <c r="E34" s="150"/>
      <c r="F34" s="150"/>
      <c r="G34" s="150"/>
      <c r="H34" s="150"/>
      <c r="I34" s="151"/>
    </row>
    <row r="35" spans="1:9" s="3" customFormat="1" ht="24" customHeight="1">
      <c r="A35" s="2"/>
      <c r="B35" s="10" t="s">
        <v>42</v>
      </c>
      <c r="C35" s="14"/>
      <c r="D35" s="9"/>
      <c r="E35" s="34"/>
      <c r="F35" s="35"/>
      <c r="G35" s="15"/>
      <c r="H35" s="21"/>
      <c r="I35" s="23"/>
    </row>
    <row r="36" spans="1:9" s="3" customFormat="1" ht="24" customHeight="1">
      <c r="A36" s="11"/>
      <c r="B36" s="10" t="s">
        <v>43</v>
      </c>
      <c r="C36" s="7"/>
      <c r="D36" s="9" t="s">
        <v>44</v>
      </c>
      <c r="E36" s="34">
        <v>6</v>
      </c>
      <c r="F36" s="35" t="s">
        <v>27</v>
      </c>
      <c r="G36" s="21"/>
      <c r="H36" s="21">
        <f t="shared" ref="H36:H39" si="2">E36*G36</f>
        <v>0</v>
      </c>
      <c r="I36" s="23"/>
    </row>
    <row r="37" spans="1:9" s="3" customFormat="1" ht="24" customHeight="1">
      <c r="A37" s="11"/>
      <c r="B37" s="10" t="s">
        <v>45</v>
      </c>
      <c r="C37" s="7"/>
      <c r="D37" s="9" t="s">
        <v>74</v>
      </c>
      <c r="E37" s="34">
        <v>1</v>
      </c>
      <c r="F37" s="35" t="s">
        <v>5</v>
      </c>
      <c r="G37" s="21"/>
      <c r="H37" s="21"/>
      <c r="I37" s="23"/>
    </row>
    <row r="38" spans="1:9" s="3" customFormat="1" ht="24" customHeight="1">
      <c r="A38" s="11"/>
      <c r="B38" s="10" t="s">
        <v>46</v>
      </c>
      <c r="C38" s="7"/>
      <c r="D38" s="9" t="s">
        <v>75</v>
      </c>
      <c r="E38" s="34">
        <v>10</v>
      </c>
      <c r="F38" s="35" t="s">
        <v>7</v>
      </c>
      <c r="G38" s="21"/>
      <c r="H38" s="21">
        <f t="shared" si="2"/>
        <v>0</v>
      </c>
      <c r="I38" s="23"/>
    </row>
    <row r="39" spans="1:9" s="3" customFormat="1" ht="24" customHeight="1">
      <c r="A39" s="11"/>
      <c r="B39" s="7" t="s">
        <v>47</v>
      </c>
      <c r="C39" s="7"/>
      <c r="D39" s="9" t="s">
        <v>83</v>
      </c>
      <c r="E39" s="34">
        <v>10</v>
      </c>
      <c r="F39" s="35" t="s">
        <v>7</v>
      </c>
      <c r="G39" s="21"/>
      <c r="H39" s="21">
        <f t="shared" si="2"/>
        <v>0</v>
      </c>
      <c r="I39" s="23"/>
    </row>
    <row r="40" spans="1:9" s="3" customFormat="1" ht="24" customHeight="1">
      <c r="A40" s="11"/>
      <c r="B40" s="10" t="s">
        <v>32</v>
      </c>
      <c r="C40" s="7"/>
      <c r="D40" s="9"/>
      <c r="E40" s="34">
        <v>1</v>
      </c>
      <c r="F40" s="35" t="s">
        <v>5</v>
      </c>
      <c r="G40" s="21"/>
      <c r="H40" s="21"/>
      <c r="I40" s="23"/>
    </row>
    <row r="41" spans="1:9" s="3" customFormat="1" ht="24" customHeight="1">
      <c r="A41" s="11"/>
      <c r="B41" s="10" t="s">
        <v>33</v>
      </c>
      <c r="C41" s="7"/>
      <c r="D41" s="9"/>
      <c r="E41" s="34">
        <v>1</v>
      </c>
      <c r="F41" s="35" t="s">
        <v>5</v>
      </c>
      <c r="G41" s="21"/>
      <c r="H41" s="21"/>
      <c r="I41" s="23"/>
    </row>
    <row r="42" spans="1:9" s="3" customFormat="1" ht="10.8" customHeight="1">
      <c r="A42" s="11"/>
      <c r="B42" s="10"/>
      <c r="C42" s="7"/>
      <c r="D42" s="9"/>
      <c r="E42" s="34"/>
      <c r="F42" s="35"/>
      <c r="G42" s="21"/>
      <c r="H42" s="21"/>
      <c r="I42" s="23"/>
    </row>
    <row r="43" spans="1:9" s="3" customFormat="1" ht="16.8" customHeight="1">
      <c r="A43" s="54"/>
      <c r="B43" s="51" t="s">
        <v>9</v>
      </c>
      <c r="C43" s="51"/>
      <c r="D43" s="26"/>
      <c r="E43" s="40"/>
      <c r="F43" s="41"/>
      <c r="G43" s="22"/>
      <c r="H43" s="22">
        <f>SUM(H36:H42)</f>
        <v>0</v>
      </c>
      <c r="I43" s="28"/>
    </row>
    <row r="44" spans="1:9" s="3" customFormat="1" ht="30.6" customHeight="1">
      <c r="A44" s="145"/>
      <c r="B44" s="145"/>
      <c r="C44" s="145"/>
      <c r="D44" s="145"/>
      <c r="E44" s="145"/>
      <c r="F44" s="145"/>
      <c r="G44" s="145"/>
      <c r="H44" s="145"/>
      <c r="I44" s="145"/>
    </row>
    <row r="45" spans="1:9" s="3" customFormat="1" ht="24" customHeight="1">
      <c r="A45" s="2"/>
      <c r="B45" s="10" t="s">
        <v>48</v>
      </c>
      <c r="C45" s="14"/>
      <c r="D45" s="9"/>
      <c r="E45" s="34"/>
      <c r="F45" s="35"/>
      <c r="G45" s="15"/>
      <c r="H45" s="21"/>
      <c r="I45" s="23"/>
    </row>
    <row r="46" spans="1:9" s="3" customFormat="1" ht="24" customHeight="1">
      <c r="A46" s="11"/>
      <c r="B46" s="10" t="s">
        <v>49</v>
      </c>
      <c r="C46" s="7"/>
      <c r="D46" s="9" t="s">
        <v>76</v>
      </c>
      <c r="E46" s="34">
        <v>10</v>
      </c>
      <c r="F46" s="35" t="s">
        <v>7</v>
      </c>
      <c r="G46" s="21"/>
      <c r="H46" s="21">
        <f t="shared" ref="H46:H47" si="3">E46*G46</f>
        <v>0</v>
      </c>
      <c r="I46" s="23"/>
    </row>
    <row r="47" spans="1:9" s="3" customFormat="1" ht="24" customHeight="1">
      <c r="A47" s="11"/>
      <c r="B47" s="10" t="s">
        <v>60</v>
      </c>
      <c r="C47" s="7"/>
      <c r="D47" s="9" t="s">
        <v>77</v>
      </c>
      <c r="E47" s="34">
        <v>10</v>
      </c>
      <c r="F47" s="35" t="s">
        <v>35</v>
      </c>
      <c r="G47" s="21"/>
      <c r="H47" s="21">
        <f t="shared" si="3"/>
        <v>0</v>
      </c>
      <c r="I47" s="23"/>
    </row>
    <row r="48" spans="1:9" s="3" customFormat="1" ht="24" customHeight="1">
      <c r="A48" s="11"/>
      <c r="B48" s="10" t="s">
        <v>32</v>
      </c>
      <c r="C48" s="7"/>
      <c r="D48" s="9"/>
      <c r="E48" s="34">
        <v>1</v>
      </c>
      <c r="F48" s="35" t="s">
        <v>5</v>
      </c>
      <c r="G48" s="21"/>
      <c r="H48" s="21"/>
      <c r="I48" s="23"/>
    </row>
    <row r="49" spans="1:9" s="3" customFormat="1" ht="24" customHeight="1">
      <c r="A49" s="11"/>
      <c r="B49" s="10" t="s">
        <v>33</v>
      </c>
      <c r="C49" s="7"/>
      <c r="D49" s="9"/>
      <c r="E49" s="34">
        <v>1</v>
      </c>
      <c r="F49" s="35" t="s">
        <v>5</v>
      </c>
      <c r="G49" s="21"/>
      <c r="H49" s="21"/>
      <c r="I49" s="23"/>
    </row>
    <row r="50" spans="1:9" s="3" customFormat="1" ht="24" customHeight="1">
      <c r="A50" s="79"/>
      <c r="B50" s="7"/>
      <c r="C50" s="7"/>
      <c r="D50" s="9"/>
      <c r="E50" s="34"/>
      <c r="F50" s="35"/>
      <c r="G50" s="21"/>
      <c r="H50" s="21"/>
      <c r="I50" s="23"/>
    </row>
    <row r="51" spans="1:9" s="3" customFormat="1" ht="24" customHeight="1">
      <c r="A51" s="2"/>
      <c r="B51" s="7" t="s">
        <v>9</v>
      </c>
      <c r="C51" s="7"/>
      <c r="D51" s="9"/>
      <c r="E51" s="34"/>
      <c r="F51" s="35"/>
      <c r="G51" s="21"/>
      <c r="H51" s="21">
        <f>SUM(H46:H50)</f>
        <v>0</v>
      </c>
      <c r="I51" s="23"/>
    </row>
    <row r="52" spans="1:9" s="3" customFormat="1" ht="24" customHeight="1">
      <c r="A52" s="11"/>
      <c r="B52" s="10"/>
      <c r="C52" s="7"/>
      <c r="D52" s="9"/>
      <c r="E52" s="34"/>
      <c r="F52" s="35"/>
      <c r="G52" s="21"/>
      <c r="H52" s="21"/>
      <c r="I52" s="23"/>
    </row>
    <row r="53" spans="1:9" s="3" customFormat="1" ht="24" customHeight="1">
      <c r="A53" s="2"/>
      <c r="B53" s="10" t="s">
        <v>62</v>
      </c>
      <c r="C53" s="14"/>
      <c r="D53" s="9"/>
      <c r="E53" s="34"/>
      <c r="F53" s="35"/>
      <c r="G53" s="15"/>
      <c r="H53" s="21"/>
      <c r="I53" s="23"/>
    </row>
    <row r="54" spans="1:9" s="3" customFormat="1" ht="24" customHeight="1">
      <c r="A54" s="11"/>
      <c r="B54" s="10" t="s">
        <v>63</v>
      </c>
      <c r="C54" s="7"/>
      <c r="D54" s="9" t="s">
        <v>78</v>
      </c>
      <c r="E54" s="34">
        <v>5</v>
      </c>
      <c r="F54" s="35" t="s">
        <v>7</v>
      </c>
      <c r="G54" s="21"/>
      <c r="H54" s="21">
        <f t="shared" ref="H54:H57" si="4">E54*G54</f>
        <v>0</v>
      </c>
      <c r="I54" s="23"/>
    </row>
    <row r="55" spans="1:9" s="3" customFormat="1" ht="24" customHeight="1">
      <c r="A55" s="11"/>
      <c r="B55" s="10" t="s">
        <v>64</v>
      </c>
      <c r="C55" s="7"/>
      <c r="D55" s="9"/>
      <c r="E55" s="34">
        <v>10</v>
      </c>
      <c r="F55" s="35" t="s">
        <v>8</v>
      </c>
      <c r="G55" s="21"/>
      <c r="H55" s="21">
        <f t="shared" si="4"/>
        <v>0</v>
      </c>
      <c r="I55" s="23"/>
    </row>
    <row r="56" spans="1:9" s="3" customFormat="1" ht="24" customHeight="1">
      <c r="A56" s="11"/>
      <c r="B56" s="10" t="s">
        <v>85</v>
      </c>
      <c r="C56" s="7"/>
      <c r="D56" s="9" t="s">
        <v>84</v>
      </c>
      <c r="E56" s="34">
        <v>20</v>
      </c>
      <c r="F56" s="35" t="s">
        <v>35</v>
      </c>
      <c r="G56" s="21"/>
      <c r="H56" s="21">
        <f t="shared" si="4"/>
        <v>0</v>
      </c>
      <c r="I56" s="23"/>
    </row>
    <row r="57" spans="1:9" s="3" customFormat="1" ht="24" customHeight="1">
      <c r="A57" s="11"/>
      <c r="B57" s="10" t="s">
        <v>65</v>
      </c>
      <c r="C57" s="7"/>
      <c r="D57" s="9" t="s">
        <v>67</v>
      </c>
      <c r="E57" s="34">
        <v>40</v>
      </c>
      <c r="F57" s="35" t="s">
        <v>27</v>
      </c>
      <c r="G57" s="21"/>
      <c r="H57" s="21">
        <f t="shared" si="4"/>
        <v>0</v>
      </c>
      <c r="I57" s="23"/>
    </row>
    <row r="58" spans="1:9" s="3" customFormat="1" ht="24" customHeight="1">
      <c r="A58" s="11"/>
      <c r="B58" s="7" t="s">
        <v>66</v>
      </c>
      <c r="C58" s="7"/>
      <c r="D58" s="9"/>
      <c r="E58" s="34">
        <v>1</v>
      </c>
      <c r="F58" s="35" t="s">
        <v>5</v>
      </c>
      <c r="G58" s="21"/>
      <c r="H58" s="21"/>
      <c r="I58" s="23"/>
    </row>
    <row r="59" spans="1:9" s="3" customFormat="1" ht="24" customHeight="1">
      <c r="A59" s="11"/>
      <c r="B59" s="10" t="s">
        <v>101</v>
      </c>
      <c r="C59" s="30"/>
      <c r="D59" s="13"/>
      <c r="E59" s="34"/>
      <c r="F59" s="35"/>
      <c r="G59" s="21"/>
      <c r="H59" s="21"/>
      <c r="I59" s="23"/>
    </row>
    <row r="60" spans="1:9" s="3" customFormat="1" ht="24" customHeight="1">
      <c r="A60" s="11"/>
      <c r="B60" s="10"/>
      <c r="C60" s="7"/>
      <c r="D60" s="9"/>
      <c r="E60" s="34"/>
      <c r="F60" s="35"/>
      <c r="G60" s="21"/>
      <c r="H60" s="21"/>
      <c r="I60" s="23"/>
    </row>
    <row r="61" spans="1:9" s="3" customFormat="1" ht="24" customHeight="1">
      <c r="A61" s="2"/>
      <c r="B61" s="7" t="s">
        <v>9</v>
      </c>
      <c r="C61" s="7"/>
      <c r="D61" s="9"/>
      <c r="E61" s="34"/>
      <c r="F61" s="35"/>
      <c r="G61" s="21"/>
      <c r="H61" s="21">
        <f>SUM(H54:H60)</f>
        <v>0</v>
      </c>
      <c r="I61" s="23"/>
    </row>
    <row r="62" spans="1:9" s="3" customFormat="1" ht="24" customHeight="1">
      <c r="A62" s="11"/>
      <c r="B62" s="10"/>
      <c r="C62" s="7"/>
      <c r="D62" s="9"/>
      <c r="E62" s="34"/>
      <c r="F62" s="35"/>
      <c r="G62" s="21"/>
      <c r="H62" s="21"/>
      <c r="I62" s="23"/>
    </row>
    <row r="63" spans="1:9" s="3" customFormat="1" ht="24" customHeight="1">
      <c r="A63" s="11"/>
      <c r="B63" s="10" t="s">
        <v>50</v>
      </c>
      <c r="C63" s="7"/>
      <c r="D63" s="9"/>
      <c r="E63" s="34"/>
      <c r="F63" s="35"/>
      <c r="G63" s="21"/>
      <c r="H63" s="21"/>
      <c r="I63" s="23"/>
    </row>
    <row r="64" spans="1:9" s="3" customFormat="1" ht="24" customHeight="1">
      <c r="A64" s="11"/>
      <c r="B64" s="10" t="s">
        <v>79</v>
      </c>
      <c r="C64" s="7"/>
      <c r="D64" s="9" t="s">
        <v>80</v>
      </c>
      <c r="E64" s="8">
        <v>1</v>
      </c>
      <c r="F64" s="35" t="s">
        <v>5</v>
      </c>
      <c r="G64" s="21"/>
      <c r="H64" s="21"/>
      <c r="I64" s="78" t="s">
        <v>91</v>
      </c>
    </row>
    <row r="65" spans="1:9" s="3" customFormat="1" ht="24" customHeight="1">
      <c r="A65" s="11"/>
      <c r="B65" s="10" t="s">
        <v>51</v>
      </c>
      <c r="C65" s="7"/>
      <c r="D65" s="9"/>
      <c r="E65" s="34">
        <v>1</v>
      </c>
      <c r="F65" s="35" t="s">
        <v>5</v>
      </c>
      <c r="G65" s="21"/>
      <c r="H65" s="21"/>
      <c r="I65" s="23" t="s">
        <v>90</v>
      </c>
    </row>
    <row r="66" spans="1:9" s="3" customFormat="1" ht="24" customHeight="1">
      <c r="A66" s="11"/>
      <c r="B66" s="10"/>
      <c r="C66" s="7" t="s">
        <v>52</v>
      </c>
      <c r="D66" s="9"/>
      <c r="E66" s="34"/>
      <c r="F66" s="35"/>
      <c r="G66" s="21"/>
      <c r="H66" s="21"/>
      <c r="I66" s="23"/>
    </row>
    <row r="67" spans="1:9" s="3" customFormat="1" ht="24" customHeight="1">
      <c r="A67" s="11"/>
      <c r="B67" s="10"/>
      <c r="C67" s="7" t="s">
        <v>53</v>
      </c>
      <c r="D67" s="9"/>
      <c r="E67" s="34"/>
      <c r="F67" s="35"/>
      <c r="G67" s="21"/>
      <c r="H67" s="21"/>
      <c r="I67" s="23"/>
    </row>
    <row r="68" spans="1:9" s="3" customFormat="1" ht="24" customHeight="1">
      <c r="A68" s="11"/>
      <c r="B68" s="7"/>
      <c r="C68" s="14" t="s">
        <v>81</v>
      </c>
      <c r="D68" s="9"/>
      <c r="E68" s="34"/>
      <c r="F68" s="35"/>
      <c r="G68" s="21"/>
      <c r="H68" s="21"/>
      <c r="I68" s="23"/>
    </row>
    <row r="69" spans="1:9" s="3" customFormat="1" ht="24" customHeight="1">
      <c r="A69" s="11"/>
      <c r="B69" s="7"/>
      <c r="C69" s="14" t="s">
        <v>82</v>
      </c>
      <c r="D69" s="9"/>
      <c r="E69" s="34"/>
      <c r="F69" s="35"/>
      <c r="G69" s="21"/>
      <c r="H69" s="21"/>
      <c r="I69" s="23"/>
    </row>
    <row r="70" spans="1:9" s="3" customFormat="1" ht="24" customHeight="1">
      <c r="A70" s="2"/>
      <c r="B70" s="7"/>
      <c r="C70" s="7"/>
      <c r="D70" s="9"/>
      <c r="E70" s="34"/>
      <c r="F70" s="35"/>
      <c r="G70" s="21"/>
      <c r="H70" s="21"/>
      <c r="I70" s="23"/>
    </row>
    <row r="71" spans="1:9" s="3" customFormat="1" ht="24" customHeight="1">
      <c r="A71" s="2"/>
      <c r="B71" s="7" t="s">
        <v>9</v>
      </c>
      <c r="C71" s="7"/>
      <c r="D71" s="9"/>
      <c r="E71" s="34"/>
      <c r="F71" s="35"/>
      <c r="G71" s="21"/>
      <c r="H71" s="21">
        <f>SUM(H64:H70)</f>
        <v>0</v>
      </c>
      <c r="I71" s="23"/>
    </row>
    <row r="72" spans="1:9" s="3" customFormat="1" ht="12" customHeight="1">
      <c r="A72" s="11"/>
      <c r="B72" s="10"/>
      <c r="C72" s="7"/>
      <c r="D72" s="9"/>
      <c r="E72" s="34"/>
      <c r="F72" s="35"/>
      <c r="G72" s="21"/>
      <c r="H72" s="21"/>
      <c r="I72" s="23"/>
    </row>
    <row r="73" spans="1:9" s="3" customFormat="1" ht="9" customHeight="1">
      <c r="A73" s="11"/>
      <c r="B73" s="10"/>
      <c r="C73" s="14"/>
      <c r="D73" s="13"/>
      <c r="E73" s="34"/>
      <c r="F73" s="35"/>
      <c r="G73" s="21"/>
      <c r="H73" s="21"/>
      <c r="I73" s="23"/>
    </row>
    <row r="74" spans="1:9" s="3" customFormat="1" ht="24" customHeight="1">
      <c r="A74" s="55"/>
      <c r="B74" s="56" t="s">
        <v>36</v>
      </c>
      <c r="C74" s="62"/>
      <c r="D74" s="57"/>
      <c r="E74" s="58"/>
      <c r="F74" s="59"/>
      <c r="G74" s="60"/>
      <c r="H74" s="60">
        <f>H10+H21+H33+H43+H51+H61+H71</f>
        <v>0</v>
      </c>
      <c r="I74" s="61"/>
    </row>
    <row r="75" spans="1:9" s="3" customFormat="1" ht="24" customHeight="1">
      <c r="A75" s="80"/>
      <c r="B75" s="62"/>
      <c r="C75" s="81"/>
      <c r="D75" s="82"/>
      <c r="E75" s="83"/>
      <c r="F75" s="84"/>
      <c r="G75" s="85"/>
      <c r="H75" s="86"/>
      <c r="I75" s="87"/>
    </row>
    <row r="76" spans="1:9" s="3" customFormat="1" ht="24" customHeight="1">
      <c r="A76" s="42"/>
      <c r="B76" s="43"/>
      <c r="C76" s="4"/>
      <c r="D76" s="53"/>
      <c r="E76" s="46"/>
      <c r="F76" s="47"/>
      <c r="G76" s="48"/>
      <c r="H76" s="48"/>
      <c r="I76" s="49"/>
    </row>
    <row r="77" spans="1:9" s="3" customFormat="1" ht="24" customHeight="1">
      <c r="A77" s="11"/>
      <c r="B77" s="10"/>
      <c r="C77" s="30"/>
      <c r="D77" s="13"/>
      <c r="E77" s="36"/>
      <c r="F77" s="35"/>
      <c r="G77" s="21"/>
      <c r="H77" s="21"/>
      <c r="I77" s="23"/>
    </row>
    <row r="78" spans="1:9" s="3" customFormat="1" ht="24" customHeight="1">
      <c r="A78" s="42"/>
      <c r="B78" s="43"/>
      <c r="C78" s="44"/>
      <c r="D78" s="45"/>
      <c r="E78" s="46"/>
      <c r="F78" s="47"/>
      <c r="G78" s="48"/>
      <c r="H78" s="48"/>
      <c r="I78" s="49"/>
    </row>
    <row r="79" spans="1:9" s="3" customFormat="1" ht="24" customHeight="1">
      <c r="A79" s="50"/>
      <c r="B79" s="29"/>
      <c r="C79" s="38"/>
      <c r="D79" s="39"/>
      <c r="E79" s="40"/>
      <c r="F79" s="41"/>
      <c r="G79" s="22"/>
      <c r="H79" s="22"/>
      <c r="I79" s="28"/>
    </row>
  </sheetData>
  <mergeCells count="8">
    <mergeCell ref="B13:C13"/>
    <mergeCell ref="B24:C24"/>
    <mergeCell ref="A3:D3"/>
    <mergeCell ref="A1:I1"/>
    <mergeCell ref="A44:I44"/>
    <mergeCell ref="A22:I22"/>
    <mergeCell ref="A11:I11"/>
    <mergeCell ref="A34:I34"/>
  </mergeCells>
  <phoneticPr fontId="1"/>
  <printOptions horizontalCentered="1"/>
  <pageMargins left="0.78740157480314965" right="0.39370078740157483" top="0.74803149606299213" bottom="0.39370078740157483" header="0.31496062992125984" footer="0.31496062992125984"/>
  <pageSetup paperSize="9" scale="70" orientation="portrait" horizontalDpi="1200" verticalDpi="1200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見積書 表紙 </vt:lpstr>
      <vt:lpstr>見積書 明細書(機器)</vt:lpstr>
      <vt:lpstr>見積書 明細書(工事)</vt:lpstr>
      <vt:lpstr>'見積書 表紙 '!Print_Area</vt:lpstr>
      <vt:lpstr>'見積書 明細書(機器)'!Print_Area</vt:lpstr>
      <vt:lpstr>'見積書 明細書(工事)'!Print_Area</vt:lpstr>
      <vt:lpstr>'見積書 明細書(工事)'!Print_Titles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daikiaxis0038</dc:creator>
  <cp:lastModifiedBy>神原 晋悟</cp:lastModifiedBy>
  <cp:lastPrinted>2025-06-09T09:02:29Z</cp:lastPrinted>
  <dcterms:created xsi:type="dcterms:W3CDTF">2015-06-05T18:19:34Z</dcterms:created>
  <dcterms:modified xsi:type="dcterms:W3CDTF">2025-06-10T02:03:08Z</dcterms:modified>
</cp:coreProperties>
</file>